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4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8" i="81" l="1"/>
  <c r="P8" s="1"/>
  <c r="N20"/>
  <c r="P20" s="1"/>
  <c r="N28"/>
  <c r="P28" s="1"/>
  <c r="N36"/>
  <c r="P36" s="1"/>
  <c r="N44"/>
  <c r="P44" s="1"/>
  <c r="N56"/>
  <c r="P56" s="1"/>
  <c r="N60"/>
  <c r="P60" s="1"/>
  <c r="N72"/>
  <c r="P72" s="1"/>
  <c r="N80"/>
  <c r="P80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12"/>
  <c r="P12" s="1"/>
  <c r="N32"/>
  <c r="P32" s="1"/>
  <c r="N48"/>
  <c r="P48" s="1"/>
  <c r="N68"/>
  <c r="P68" s="1"/>
  <c r="N76"/>
  <c r="P76" s="1"/>
  <c r="N88"/>
  <c r="P88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4"/>
  <c r="P4" s="1"/>
  <c r="N16"/>
  <c r="P16" s="1"/>
  <c r="N24"/>
  <c r="P24" s="1"/>
  <c r="N40"/>
  <c r="P40" s="1"/>
  <c r="N52"/>
  <c r="P52" s="1"/>
  <c r="N64"/>
  <c r="P64" s="1"/>
  <c r="N84"/>
  <c r="P84" s="1"/>
  <c r="N92"/>
  <c r="P92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Q24" s="1"/>
  <c r="B28"/>
  <c r="D28" s="1"/>
  <c r="Q28" s="1"/>
  <c r="B32"/>
  <c r="D32" s="1"/>
  <c r="Q32" s="1"/>
  <c r="B36"/>
  <c r="D36" s="1"/>
  <c r="B40"/>
  <c r="D40" s="1"/>
  <c r="B44"/>
  <c r="D44" s="1"/>
  <c r="B48"/>
  <c r="D48" s="1"/>
  <c r="B52"/>
  <c r="D52" s="1"/>
  <c r="B56"/>
  <c r="D56" s="1"/>
  <c r="Q56" s="1"/>
  <c r="B60"/>
  <c r="D60" s="1"/>
  <c r="Q60" s="1"/>
  <c r="B64"/>
  <c r="D64" s="1"/>
  <c r="B68"/>
  <c r="D68" s="1"/>
  <c r="B72"/>
  <c r="D72" s="1"/>
  <c r="Q72" s="1"/>
  <c r="B76"/>
  <c r="D76" s="1"/>
  <c r="Q76" s="1"/>
  <c r="B80"/>
  <c r="D80" s="1"/>
  <c r="B84"/>
  <c r="D84" s="1"/>
  <c r="B88"/>
  <c r="D88" s="1"/>
  <c r="Q88" s="1"/>
  <c r="B92"/>
  <c r="D92" s="1"/>
  <c r="Q92" s="1"/>
  <c r="B96"/>
  <c r="D96" s="1"/>
  <c r="Q96" s="1"/>
  <c r="B3"/>
  <c r="D3" s="1"/>
  <c r="B7"/>
  <c r="D7" s="1"/>
  <c r="Q7" s="1"/>
  <c r="B11"/>
  <c r="D11" s="1"/>
  <c r="B15"/>
  <c r="D15" s="1"/>
  <c r="B19"/>
  <c r="D19" s="1"/>
  <c r="B23"/>
  <c r="D23" s="1"/>
  <c r="Q23" s="1"/>
  <c r="B27"/>
  <c r="D27" s="1"/>
  <c r="B31"/>
  <c r="D31" s="1"/>
  <c r="Q31" s="1"/>
  <c r="B35"/>
  <c r="D35" s="1"/>
  <c r="B39"/>
  <c r="D39" s="1"/>
  <c r="B43"/>
  <c r="D43" s="1"/>
  <c r="B47"/>
  <c r="D47" s="1"/>
  <c r="B51"/>
  <c r="D51" s="1"/>
  <c r="Q51" s="1"/>
  <c r="B55"/>
  <c r="D55" s="1"/>
  <c r="B59"/>
  <c r="D59" s="1"/>
  <c r="B63"/>
  <c r="D63" s="1"/>
  <c r="Q63" s="1"/>
  <c r="B67"/>
  <c r="D67" s="1"/>
  <c r="Q67" s="1"/>
  <c r="B71"/>
  <c r="D71" s="1"/>
  <c r="Q71" s="1"/>
  <c r="B75"/>
  <c r="D75" s="1"/>
  <c r="B79"/>
  <c r="D79" s="1"/>
  <c r="Q79" s="1"/>
  <c r="B83"/>
  <c r="D83" s="1"/>
  <c r="Q83" s="1"/>
  <c r="B87"/>
  <c r="D87" s="1"/>
  <c r="Q87" s="1"/>
  <c r="B91"/>
  <c r="D91" s="1"/>
  <c r="B95"/>
  <c r="D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B30"/>
  <c r="D30" s="1"/>
  <c r="Q30" s="1"/>
  <c r="B34"/>
  <c r="D34" s="1"/>
  <c r="Q34" s="1"/>
  <c r="B38"/>
  <c r="D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B61"/>
  <c r="D61" s="1"/>
  <c r="Q61" s="1"/>
  <c r="B65"/>
  <c r="D65" s="1"/>
  <c r="Q65" s="1"/>
  <c r="B69"/>
  <c r="D69" s="1"/>
  <c r="B73"/>
  <c r="D73" s="1"/>
  <c r="Q73" s="1"/>
  <c r="B77"/>
  <c r="D77" s="1"/>
  <c r="Q77" s="1"/>
  <c r="B81"/>
  <c r="D81" s="1"/>
  <c r="Q81" s="1"/>
  <c r="B85"/>
  <c r="D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39" i="81" l="1"/>
  <c r="Q74"/>
  <c r="Q52"/>
  <c r="Q64"/>
  <c r="Q47"/>
  <c r="Q26"/>
  <c r="Q85"/>
  <c r="Q69"/>
  <c r="Q57"/>
  <c r="Q40"/>
  <c r="Q35"/>
  <c r="Q95"/>
  <c r="Q84"/>
  <c r="Q38"/>
  <c r="Q36"/>
  <c r="Q20"/>
  <c r="Q19"/>
  <c r="Q15"/>
  <c r="Q68"/>
  <c r="Q4"/>
  <c r="Q55"/>
  <c r="Q3"/>
  <c r="T2" i="82"/>
  <c r="T2" i="79"/>
  <c r="DM99" i="11"/>
  <c r="Q8" i="81"/>
  <c r="Q91"/>
  <c r="Q75"/>
  <c r="Q59"/>
  <c r="Q43"/>
  <c r="Q27"/>
  <c r="Q11"/>
  <c r="Q44"/>
  <c r="Q80"/>
  <c r="Q4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K99" i="29"/>
  <c r="AB96" i="63"/>
  <c r="AB88"/>
  <c r="AB84"/>
  <c r="AB76"/>
  <c r="AB72"/>
  <c r="AB68"/>
  <c r="AB64"/>
  <c r="AB40"/>
  <c r="AB36"/>
  <c r="AB24"/>
  <c r="AB97"/>
  <c r="AB93"/>
  <c r="AB85"/>
  <c r="AB20" i="62"/>
  <c r="AB92" i="61"/>
  <c r="AB88"/>
  <c r="AB80"/>
  <c r="AB72"/>
  <c r="AB68"/>
  <c r="AB56"/>
  <c r="AB4"/>
  <c r="AB81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D88" s="1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F71" s="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F93" s="1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U17"/>
  <c r="N17"/>
  <c r="F17"/>
  <c r="U16"/>
  <c r="N16"/>
  <c r="F16"/>
  <c r="U15"/>
  <c r="F15"/>
  <c r="U14"/>
  <c r="N14"/>
  <c r="U13"/>
  <c r="N13"/>
  <c r="F13"/>
  <c r="U12"/>
  <c r="N12"/>
  <c r="F12"/>
  <c r="U11"/>
  <c r="F11"/>
  <c r="U10"/>
  <c r="N10"/>
  <c r="F10"/>
  <c r="U9"/>
  <c r="N9"/>
  <c r="F9"/>
  <c r="U8"/>
  <c r="N8"/>
  <c r="U7"/>
  <c r="F7"/>
  <c r="U6"/>
  <c r="N6"/>
  <c r="F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U88"/>
  <c r="N88"/>
  <c r="U87"/>
  <c r="N87"/>
  <c r="F87"/>
  <c r="U86"/>
  <c r="N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F18"/>
  <c r="AD17"/>
  <c r="U17"/>
  <c r="F17"/>
  <c r="U16"/>
  <c r="F16"/>
  <c r="U15"/>
  <c r="F15"/>
  <c r="U14"/>
  <c r="F14"/>
  <c r="AD13"/>
  <c r="U13"/>
  <c r="F13"/>
  <c r="U12"/>
  <c r="U11"/>
  <c r="F11"/>
  <c r="U10"/>
  <c r="F10"/>
  <c r="AD9"/>
  <c r="U9"/>
  <c r="F9"/>
  <c r="U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F98"/>
  <c r="U97"/>
  <c r="F97"/>
  <c r="U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U85"/>
  <c r="F85"/>
  <c r="U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U37"/>
  <c r="F37"/>
  <c r="U36"/>
  <c r="F36"/>
  <c r="U35"/>
  <c r="F35"/>
  <c r="U34"/>
  <c r="F34"/>
  <c r="U33"/>
  <c r="U32"/>
  <c r="F32"/>
  <c r="U31"/>
  <c r="N31"/>
  <c r="F31"/>
  <c r="U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U17"/>
  <c r="N17"/>
  <c r="U16"/>
  <c r="F16"/>
  <c r="U15"/>
  <c r="F15"/>
  <c r="U14"/>
  <c r="U13"/>
  <c r="F13"/>
  <c r="U12"/>
  <c r="U11"/>
  <c r="F11"/>
  <c r="U10"/>
  <c r="F10"/>
  <c r="U9"/>
  <c r="U8"/>
  <c r="U7"/>
  <c r="N7"/>
  <c r="F7"/>
  <c r="U6"/>
  <c r="F6"/>
  <c r="U5"/>
  <c r="F5"/>
  <c r="U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U92"/>
  <c r="F92"/>
  <c r="U91"/>
  <c r="F91"/>
  <c r="U90"/>
  <c r="U89"/>
  <c r="F89"/>
  <c r="U88"/>
  <c r="F88"/>
  <c r="U87"/>
  <c r="F87"/>
  <c r="U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U71"/>
  <c r="U70"/>
  <c r="F70"/>
  <c r="U69"/>
  <c r="F69"/>
  <c r="U68"/>
  <c r="F68"/>
  <c r="U67"/>
  <c r="F67"/>
  <c r="U66"/>
  <c r="F66"/>
  <c r="U65"/>
  <c r="F65"/>
  <c r="U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U35"/>
  <c r="F35"/>
  <c r="U34"/>
  <c r="U33"/>
  <c r="F33"/>
  <c r="U32"/>
  <c r="F32"/>
  <c r="U31"/>
  <c r="F31"/>
  <c r="U30"/>
  <c r="F30"/>
  <c r="U29"/>
  <c r="F29"/>
  <c r="U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F86"/>
  <c r="U85"/>
  <c r="F85"/>
  <c r="U84"/>
  <c r="F84"/>
  <c r="U83"/>
  <c r="N83"/>
  <c r="U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U53"/>
  <c r="N53"/>
  <c r="F53"/>
  <c r="U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U79"/>
  <c r="U78"/>
  <c r="F78"/>
  <c r="U77"/>
  <c r="N77"/>
  <c r="F77"/>
  <c r="U76"/>
  <c r="N76"/>
  <c r="U75"/>
  <c r="F75"/>
  <c r="U74"/>
  <c r="F74"/>
  <c r="U73"/>
  <c r="N73"/>
  <c r="F73"/>
  <c r="U72"/>
  <c r="N72"/>
  <c r="F72"/>
  <c r="U71"/>
  <c r="F71"/>
  <c r="U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U21"/>
  <c r="U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24" i="57" l="1"/>
  <c r="F14"/>
  <c r="F90" i="58"/>
  <c r="F86"/>
  <c r="F72"/>
  <c r="F64"/>
  <c r="F54"/>
  <c r="F36"/>
  <c r="F34"/>
  <c r="F28"/>
  <c r="F10"/>
  <c r="F96" i="61"/>
  <c r="F86"/>
  <c r="F84"/>
  <c r="F72"/>
  <c r="F52"/>
  <c r="F38"/>
  <c r="F30"/>
  <c r="F18"/>
  <c r="F14"/>
  <c r="F12"/>
  <c r="F8"/>
  <c r="F4"/>
  <c r="F96" i="62"/>
  <c r="F88"/>
  <c r="F86"/>
  <c r="F66"/>
  <c r="F52"/>
  <c r="F28"/>
  <c r="F20"/>
  <c r="F12"/>
  <c r="F8"/>
  <c r="F4"/>
  <c r="F52" i="63"/>
  <c r="F50"/>
  <c r="F48"/>
  <c r="F18"/>
  <c r="F14"/>
  <c r="F8"/>
  <c r="F4"/>
  <c r="L99" i="81"/>
  <c r="F99"/>
  <c r="C99"/>
  <c r="O99"/>
  <c r="I99"/>
  <c r="C99" i="63"/>
  <c r="C99" i="56"/>
  <c r="F79" i="55"/>
  <c r="C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O29" s="1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M70" i="66"/>
  <c r="D70" i="57" s="1"/>
  <c r="G70" s="1"/>
  <c r="V70" s="1"/>
  <c r="M66" i="66"/>
  <c r="D66" i="57" s="1"/>
  <c r="M62" i="66"/>
  <c r="D62" i="57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56"/>
  <c r="V4"/>
  <c r="V9"/>
  <c r="V32"/>
  <c r="O32"/>
  <c r="V47"/>
  <c r="V24"/>
  <c r="V87"/>
  <c r="V24" i="56"/>
  <c r="V26"/>
  <c r="O35"/>
  <c r="V40"/>
  <c r="V42"/>
  <c r="O51"/>
  <c r="V40" i="57"/>
  <c r="N8" i="55"/>
  <c r="F9"/>
  <c r="I99"/>
  <c r="M99"/>
  <c r="G10"/>
  <c r="N12"/>
  <c r="O12" s="1"/>
  <c r="F13"/>
  <c r="G26"/>
  <c r="N28"/>
  <c r="O28" s="1"/>
  <c r="F29"/>
  <c r="G42"/>
  <c r="N44"/>
  <c r="O44" s="1"/>
  <c r="F45"/>
  <c r="N60"/>
  <c r="O60" s="1"/>
  <c r="F61"/>
  <c r="O64"/>
  <c r="O72"/>
  <c r="O80"/>
  <c r="O92"/>
  <c r="O45" i="56"/>
  <c r="O65"/>
  <c r="V3" i="55"/>
  <c r="V66"/>
  <c r="V82"/>
  <c r="O15" i="56"/>
  <c r="V36"/>
  <c r="O47"/>
  <c r="V52"/>
  <c r="V59"/>
  <c r="V94"/>
  <c r="V12" i="55"/>
  <c r="V28"/>
  <c r="V44"/>
  <c r="V60"/>
  <c r="V11" i="56"/>
  <c r="V18"/>
  <c r="V27"/>
  <c r="V48"/>
  <c r="V50"/>
  <c r="B99" i="55"/>
  <c r="F3"/>
  <c r="K99"/>
  <c r="F5"/>
  <c r="G18"/>
  <c r="N20"/>
  <c r="O20" s="1"/>
  <c r="F21"/>
  <c r="N36"/>
  <c r="F37"/>
  <c r="N52"/>
  <c r="O52" s="1"/>
  <c r="F53"/>
  <c r="O76"/>
  <c r="O84"/>
  <c r="O5" i="56"/>
  <c r="O21"/>
  <c r="O37"/>
  <c r="O53"/>
  <c r="O61"/>
  <c r="O69"/>
  <c r="O77"/>
  <c r="O93"/>
  <c r="O70" i="55"/>
  <c r="O7" i="56"/>
  <c r="O23"/>
  <c r="V28"/>
  <c r="V39"/>
  <c r="V44"/>
  <c r="V63"/>
  <c r="V82"/>
  <c r="J99" i="55"/>
  <c r="N24"/>
  <c r="O24" s="1"/>
  <c r="N40"/>
  <c r="N56"/>
  <c r="O56" s="1"/>
  <c r="O71"/>
  <c r="O56" i="56"/>
  <c r="V41" i="58"/>
  <c r="V54"/>
  <c r="V73"/>
  <c r="V86"/>
  <c r="G3" i="56"/>
  <c r="V56"/>
  <c r="V60"/>
  <c r="V64"/>
  <c r="V68"/>
  <c r="B99" i="57"/>
  <c r="F3"/>
  <c r="K99"/>
  <c r="N82"/>
  <c r="F83"/>
  <c r="F97"/>
  <c r="C99" i="58"/>
  <c r="I99"/>
  <c r="B99" i="81" s="1"/>
  <c r="M99" i="58"/>
  <c r="N4"/>
  <c r="F5"/>
  <c r="N12"/>
  <c r="F13"/>
  <c r="N20"/>
  <c r="F21"/>
  <c r="V22"/>
  <c r="V64" i="55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9" i="58"/>
  <c r="N3" i="56"/>
  <c r="G88" i="57"/>
  <c r="N90"/>
  <c r="F91"/>
  <c r="K99" i="58"/>
  <c r="U99"/>
  <c r="F9"/>
  <c r="F17"/>
  <c r="V26"/>
  <c r="O26"/>
  <c r="O45"/>
  <c r="V58"/>
  <c r="O74"/>
  <c r="V90"/>
  <c r="O93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5" i="58" l="1"/>
  <c r="O57"/>
  <c r="O38" i="55"/>
  <c r="O94" i="56"/>
  <c r="O86"/>
  <c r="O62" i="55"/>
  <c r="O30"/>
  <c r="O14"/>
  <c r="O9"/>
  <c r="D99" i="81"/>
  <c r="N99"/>
  <c r="P99" s="1"/>
  <c r="K99"/>
  <c r="M99" s="1"/>
  <c r="O78" i="56"/>
  <c r="O66"/>
  <c r="H99" i="81"/>
  <c r="J99" s="1"/>
  <c r="E99"/>
  <c r="G99" s="1"/>
  <c r="O62" i="56"/>
  <c r="O46"/>
  <c r="O26"/>
  <c r="O54"/>
  <c r="O10"/>
  <c r="O30"/>
  <c r="O78" i="55"/>
  <c r="O74"/>
  <c r="O66"/>
  <c r="O32" i="56"/>
  <c r="O25"/>
  <c r="G86" i="55"/>
  <c r="G7"/>
  <c r="V7" s="1"/>
  <c r="V51"/>
  <c r="O46"/>
  <c r="O27"/>
  <c r="O19"/>
  <c r="O64" i="56"/>
  <c r="O13"/>
  <c r="G75" i="55"/>
  <c r="V75" s="1"/>
  <c r="G68"/>
  <c r="G48"/>
  <c r="G40"/>
  <c r="V40" s="1"/>
  <c r="G36"/>
  <c r="V36" s="1"/>
  <c r="V16"/>
  <c r="O98"/>
  <c r="O25" i="58"/>
  <c r="O6"/>
  <c r="G62" i="57"/>
  <c r="V62" s="1"/>
  <c r="G54"/>
  <c r="V54" s="1"/>
  <c r="G94"/>
  <c r="V94" s="1"/>
  <c r="G90"/>
  <c r="V90" s="1"/>
  <c r="G78"/>
  <c r="V78" s="1"/>
  <c r="G74"/>
  <c r="V74" s="1"/>
  <c r="G66"/>
  <c r="V66" s="1"/>
  <c r="G10"/>
  <c r="V1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49" i="55"/>
  <c r="V13" i="57"/>
  <c r="O40" i="55"/>
  <c r="Q99" i="81"/>
  <c r="V86" i="55"/>
  <c r="O86"/>
  <c r="O36"/>
  <c r="O7"/>
  <c r="O75"/>
  <c r="O4" i="56"/>
  <c r="O68" i="55"/>
  <c r="V68"/>
  <c r="O48"/>
  <c r="V48"/>
  <c r="O62" i="57"/>
  <c r="O54"/>
  <c r="O25"/>
  <c r="O5"/>
  <c r="O66"/>
  <c r="O78"/>
  <c r="O77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P74" i="78"/>
  <c r="N45"/>
  <c r="G82"/>
  <c r="I95"/>
  <c r="J24"/>
  <c r="Q28"/>
  <c r="P47"/>
  <c r="H97"/>
  <c r="B70"/>
  <c r="Q97"/>
  <c r="B84"/>
  <c r="O44"/>
  <c r="B31"/>
  <c r="H51"/>
  <c r="N82"/>
  <c r="N54"/>
  <c r="O5"/>
  <c r="K3"/>
  <c r="H92"/>
  <c r="K9"/>
  <c r="B19"/>
  <c r="H4"/>
  <c r="K49"/>
  <c r="L12"/>
  <c r="J74"/>
  <c r="I54"/>
  <c r="G6"/>
  <c r="Q17"/>
  <c r="O77"/>
  <c r="H10"/>
  <c r="P89"/>
  <c r="Q88"/>
  <c r="O65"/>
  <c r="O38"/>
  <c r="O79"/>
  <c r="I72"/>
  <c r="Q78"/>
  <c r="I81"/>
  <c r="J29"/>
  <c r="I77"/>
  <c r="Q84"/>
  <c r="K34"/>
  <c r="I24"/>
  <c r="G13"/>
  <c r="H72"/>
  <c r="L94"/>
  <c r="N98"/>
  <c r="I70"/>
  <c r="N73"/>
  <c r="I51"/>
  <c r="K53"/>
  <c r="N67"/>
  <c r="Q27"/>
  <c r="H73"/>
  <c r="L11"/>
  <c r="K8"/>
  <c r="J43"/>
  <c r="O40"/>
  <c r="Q9"/>
  <c r="G11"/>
  <c r="Q32"/>
  <c r="G48"/>
  <c r="O61"/>
  <c r="J83"/>
  <c r="Q52"/>
  <c r="L77"/>
  <c r="N4"/>
  <c r="O64"/>
  <c r="O52"/>
  <c r="Q21"/>
  <c r="H36"/>
  <c r="P76"/>
  <c r="H49"/>
  <c r="J14"/>
  <c r="Q83"/>
  <c r="P82"/>
  <c r="G46"/>
  <c r="L74"/>
  <c r="K84"/>
  <c r="G76"/>
  <c r="L13"/>
  <c r="I6"/>
  <c r="J78"/>
  <c r="O71"/>
  <c r="K65"/>
  <c r="J12"/>
  <c r="P56"/>
  <c r="D1"/>
  <c r="Q26"/>
  <c r="P44"/>
  <c r="J54"/>
  <c r="P15"/>
  <c r="P36"/>
  <c r="I80"/>
  <c r="K47"/>
  <c r="P71"/>
  <c r="J47"/>
  <c r="I35"/>
  <c r="P93"/>
  <c r="K57"/>
  <c r="J89"/>
  <c r="P72"/>
  <c r="J3"/>
  <c r="J94"/>
  <c r="B24"/>
  <c r="B92"/>
  <c r="P20"/>
  <c r="K67"/>
  <c r="O25"/>
  <c r="O46"/>
  <c r="H80"/>
  <c r="L88"/>
  <c r="B38"/>
  <c r="P86"/>
  <c r="Q49"/>
  <c r="L6"/>
  <c r="L28"/>
  <c r="Q30"/>
  <c r="B14"/>
  <c r="G51"/>
  <c r="H58"/>
  <c r="Q15"/>
  <c r="J35"/>
  <c r="G38"/>
  <c r="I33"/>
  <c r="N24"/>
  <c r="P96"/>
  <c r="B94"/>
  <c r="G98"/>
  <c r="K74"/>
  <c r="I28"/>
  <c r="J26"/>
  <c r="I96"/>
  <c r="P29"/>
  <c r="I49"/>
  <c r="L5"/>
  <c r="K39"/>
  <c r="Q87"/>
  <c r="Q91"/>
  <c r="I21"/>
  <c r="Q76"/>
  <c r="P23"/>
  <c r="I97"/>
  <c r="H84"/>
  <c r="N35"/>
  <c r="H50"/>
  <c r="J25"/>
  <c r="Q57"/>
  <c r="J82"/>
  <c r="J80"/>
  <c r="B6"/>
  <c r="K48"/>
  <c r="N76"/>
  <c r="P60"/>
  <c r="N26"/>
  <c r="O81"/>
  <c r="K13"/>
  <c r="J90"/>
  <c r="Q19"/>
  <c r="B5"/>
  <c r="I15"/>
  <c r="O47"/>
  <c r="J48"/>
  <c r="O67"/>
  <c r="J95"/>
  <c r="L41"/>
  <c r="G26"/>
  <c r="K56"/>
  <c r="B86"/>
  <c r="H34"/>
  <c r="L42"/>
  <c r="H33"/>
  <c r="L35"/>
  <c r="P48"/>
  <c r="I22"/>
  <c r="P73"/>
  <c r="N3"/>
  <c r="I13"/>
  <c r="P52"/>
  <c r="B64"/>
  <c r="Q16"/>
  <c r="H48"/>
  <c r="K20"/>
  <c r="K25"/>
  <c r="O32"/>
  <c r="I16"/>
  <c r="B25"/>
  <c r="K18"/>
  <c r="B98"/>
  <c r="J34"/>
  <c r="G54"/>
  <c r="B61"/>
  <c r="Q72"/>
  <c r="O62"/>
  <c r="B93"/>
  <c r="H90"/>
  <c r="J41"/>
  <c r="J59"/>
  <c r="H64"/>
  <c r="O95"/>
  <c r="J96"/>
  <c r="I11"/>
  <c r="G14"/>
  <c r="J72"/>
  <c r="H18"/>
  <c r="G83"/>
  <c r="O51"/>
  <c r="H46"/>
  <c r="B96"/>
  <c r="K11"/>
  <c r="P12"/>
  <c r="O49"/>
  <c r="J17"/>
  <c r="O75"/>
  <c r="I30"/>
  <c r="L30"/>
  <c r="K31"/>
  <c r="Q60"/>
  <c r="O30"/>
  <c r="Q7"/>
  <c r="Q93"/>
  <c r="O13"/>
  <c r="G24"/>
  <c r="L69"/>
  <c r="K89"/>
  <c r="N84"/>
  <c r="I75"/>
  <c r="N57"/>
  <c r="I59"/>
  <c r="G33"/>
  <c r="I44"/>
  <c r="K68"/>
  <c r="P26"/>
  <c r="B26"/>
  <c r="I79"/>
  <c r="B95"/>
  <c r="G94"/>
  <c r="J39"/>
  <c r="G72"/>
  <c r="O35"/>
  <c r="G90"/>
  <c r="O4"/>
  <c r="B77"/>
  <c r="P66"/>
  <c r="L37"/>
  <c r="N11"/>
  <c r="K58"/>
  <c r="Q45"/>
  <c r="G43"/>
  <c r="K14"/>
  <c r="L70"/>
  <c r="Q56"/>
  <c r="N42"/>
  <c r="H43"/>
  <c r="B73"/>
  <c r="N49"/>
  <c r="I38"/>
  <c r="J60"/>
  <c r="O11"/>
  <c r="O3"/>
  <c r="P83"/>
  <c r="O33"/>
  <c r="N6"/>
  <c r="K71"/>
  <c r="O41"/>
  <c r="L48"/>
  <c r="O9"/>
  <c r="J56"/>
  <c r="I53"/>
  <c r="O86"/>
  <c r="H42"/>
  <c r="B21"/>
  <c r="I19"/>
  <c r="H21"/>
  <c r="G19"/>
  <c r="G47"/>
  <c r="Q66"/>
  <c r="H16"/>
  <c r="N68"/>
  <c r="G71"/>
  <c r="B11"/>
  <c r="J53"/>
  <c r="J58"/>
  <c r="Q90"/>
  <c r="O48"/>
  <c r="H44"/>
  <c r="G5"/>
  <c r="L90"/>
  <c r="L10"/>
  <c r="P19"/>
  <c r="N86"/>
  <c r="H74"/>
  <c r="K61"/>
  <c r="B60"/>
  <c r="K97"/>
  <c r="P65"/>
  <c r="B82"/>
  <c r="H47"/>
  <c r="P55"/>
  <c r="H14"/>
  <c r="P45"/>
  <c r="H93"/>
  <c r="P94"/>
  <c r="H35"/>
  <c r="N51"/>
  <c r="J51"/>
  <c r="N43"/>
  <c r="N44"/>
  <c r="J66"/>
  <c r="J52"/>
  <c r="H8"/>
  <c r="B81"/>
  <c r="H63"/>
  <c r="I57"/>
  <c r="O83"/>
  <c r="L25"/>
  <c r="N33"/>
  <c r="H76"/>
  <c r="I55"/>
  <c r="N96"/>
  <c r="P24"/>
  <c r="Q68"/>
  <c r="K37"/>
  <c r="N97"/>
  <c r="H28"/>
  <c r="N78"/>
  <c r="L21"/>
  <c r="N85"/>
  <c r="G36"/>
  <c r="G20"/>
  <c r="G78"/>
  <c r="I60"/>
  <c r="P37"/>
  <c r="H83"/>
  <c r="P81"/>
  <c r="N7"/>
  <c r="H89"/>
  <c r="K46"/>
  <c r="N20"/>
  <c r="J93"/>
  <c r="I20"/>
  <c r="L95"/>
  <c r="N22"/>
  <c r="N32"/>
  <c r="L32"/>
  <c r="L65"/>
  <c r="Q65"/>
  <c r="P42"/>
  <c r="O54"/>
  <c r="H96"/>
  <c r="H32"/>
  <c r="B13"/>
  <c r="O60"/>
  <c r="P11"/>
  <c r="B62"/>
  <c r="L72"/>
  <c r="P58"/>
  <c r="I66"/>
  <c r="O76"/>
  <c r="G77"/>
  <c r="I93"/>
  <c r="P43"/>
  <c r="G56"/>
  <c r="G49"/>
  <c r="J46"/>
  <c r="N55"/>
  <c r="B16"/>
  <c r="L87"/>
  <c r="H91"/>
  <c r="H66"/>
  <c r="H70"/>
  <c r="N66"/>
  <c r="H17"/>
  <c r="L45"/>
  <c r="I65"/>
  <c r="I8"/>
  <c r="I98"/>
  <c r="B69"/>
  <c r="O89"/>
  <c r="K38"/>
  <c r="O18"/>
  <c r="Q69"/>
  <c r="G21"/>
  <c r="I31"/>
  <c r="O68"/>
  <c r="K7"/>
  <c r="O19"/>
  <c r="L85"/>
  <c r="N63"/>
  <c r="G96"/>
  <c r="H23"/>
  <c r="L67"/>
  <c r="L18"/>
  <c r="O91"/>
  <c r="Q11"/>
  <c r="P8"/>
  <c r="H11"/>
  <c r="B40"/>
  <c r="Q35"/>
  <c r="K17"/>
  <c r="L8"/>
  <c r="G81"/>
  <c r="K32"/>
  <c r="P30"/>
  <c r="I78"/>
  <c r="G68"/>
  <c r="I94"/>
  <c r="K55"/>
  <c r="J67"/>
  <c r="P70"/>
  <c r="L38"/>
  <c r="L31"/>
  <c r="G27"/>
  <c r="Q37"/>
  <c r="K63"/>
  <c r="I82"/>
  <c r="Q79"/>
  <c r="P67"/>
  <c r="P92"/>
  <c r="N90"/>
  <c r="G8"/>
  <c r="I4"/>
  <c r="O28"/>
  <c r="O88"/>
  <c r="O70"/>
  <c r="O96"/>
  <c r="Q40"/>
  <c r="J42"/>
  <c r="N38"/>
  <c r="H15"/>
  <c r="Q86"/>
  <c r="J6"/>
  <c r="K27"/>
  <c r="B45"/>
  <c r="O15"/>
  <c r="L49"/>
  <c r="J86"/>
  <c r="Q3"/>
  <c r="K43"/>
  <c r="P75"/>
  <c r="N9"/>
  <c r="L81"/>
  <c r="K96"/>
  <c r="B85"/>
  <c r="B49"/>
  <c r="Q92"/>
  <c r="H75"/>
  <c r="I27"/>
  <c r="O87"/>
  <c r="J61"/>
  <c r="O37"/>
  <c r="Q81"/>
  <c r="K22"/>
  <c r="K78"/>
  <c r="Q82"/>
  <c r="J75"/>
  <c r="P32"/>
  <c r="I87"/>
  <c r="N41"/>
  <c r="L98"/>
  <c r="B48"/>
  <c r="Q85"/>
  <c r="K52"/>
  <c r="G31"/>
  <c r="K41"/>
  <c r="J21"/>
  <c r="G61"/>
  <c r="P10"/>
  <c r="Q47"/>
  <c r="G34"/>
  <c r="O8"/>
  <c r="G42"/>
  <c r="L4"/>
  <c r="P39"/>
  <c r="P38"/>
  <c r="I25"/>
  <c r="K75"/>
  <c r="B83"/>
  <c r="I62"/>
  <c r="H52"/>
  <c r="L40"/>
  <c r="J73"/>
  <c r="G30"/>
  <c r="I92"/>
  <c r="K94"/>
  <c r="K79"/>
  <c r="J37"/>
  <c r="B30"/>
  <c r="G4"/>
  <c r="G16"/>
  <c r="B20"/>
  <c r="N10"/>
  <c r="I18"/>
  <c r="O10"/>
  <c r="G86"/>
  <c r="J79"/>
  <c r="L59"/>
  <c r="H86"/>
  <c r="N37"/>
  <c r="G55"/>
  <c r="I76"/>
  <c r="P97"/>
  <c r="K82"/>
  <c r="Q10"/>
  <c r="P77"/>
  <c r="O63"/>
  <c r="N40"/>
  <c r="L20"/>
  <c r="B57"/>
  <c r="P53"/>
  <c r="N25"/>
  <c r="B22"/>
  <c r="I61"/>
  <c r="N62"/>
  <c r="J15"/>
  <c r="P80"/>
  <c r="G45"/>
  <c r="Q73"/>
  <c r="Q33"/>
  <c r="Q71"/>
  <c r="I46"/>
  <c r="H67"/>
  <c r="Q70"/>
  <c r="P49"/>
  <c r="K81"/>
  <c r="H98"/>
  <c r="J19"/>
  <c r="P91"/>
  <c r="I5"/>
  <c r="L33"/>
  <c r="N27"/>
  <c r="P61"/>
  <c r="L93"/>
  <c r="B27"/>
  <c r="K93"/>
  <c r="I86"/>
  <c r="P13"/>
  <c r="Q58"/>
  <c r="P7"/>
  <c r="L17"/>
  <c r="G15"/>
  <c r="Q48"/>
  <c r="B91"/>
  <c r="L50"/>
  <c r="L3"/>
  <c r="K42"/>
  <c r="L54"/>
  <c r="G17"/>
  <c r="G75"/>
  <c r="N39"/>
  <c r="H20"/>
  <c r="P79"/>
  <c r="J23"/>
  <c r="K12"/>
  <c r="Q95"/>
  <c r="Q54"/>
  <c r="Q51"/>
  <c r="P50"/>
  <c r="L51"/>
  <c r="N83"/>
  <c r="P84"/>
  <c r="B28"/>
  <c r="O36"/>
  <c r="J20"/>
  <c r="B8"/>
  <c r="K33"/>
  <c r="Q96"/>
  <c r="H94"/>
  <c r="K95"/>
  <c r="Q98"/>
  <c r="P69"/>
  <c r="H77"/>
  <c r="P4"/>
  <c r="J10"/>
  <c r="B37"/>
  <c r="Q6"/>
  <c r="O53"/>
  <c r="P59"/>
  <c r="G29"/>
  <c r="N47"/>
  <c r="L36"/>
  <c r="P27"/>
  <c r="B3"/>
  <c r="I12"/>
  <c r="O7"/>
  <c r="J55"/>
  <c r="I7"/>
  <c r="I84"/>
  <c r="O55"/>
  <c r="K62"/>
  <c r="G79"/>
  <c r="L76"/>
  <c r="G12"/>
  <c r="N12"/>
  <c r="L97"/>
  <c r="G59"/>
  <c r="P9"/>
  <c r="N80"/>
  <c r="L83"/>
  <c r="B35"/>
  <c r="P31"/>
  <c r="G60"/>
  <c r="P90"/>
  <c r="N87"/>
  <c r="N77"/>
  <c r="P5"/>
  <c r="H13"/>
  <c r="N23"/>
  <c r="Q64"/>
  <c r="I26"/>
  <c r="K19"/>
  <c r="I9"/>
  <c r="K35"/>
  <c r="J76"/>
  <c r="B89"/>
  <c r="L22"/>
  <c r="O97"/>
  <c r="L89"/>
  <c r="L66"/>
  <c r="K80"/>
  <c r="G92"/>
  <c r="G89"/>
  <c r="J64"/>
  <c r="Q74"/>
  <c r="K45"/>
  <c r="G67"/>
  <c r="H78"/>
  <c r="I23"/>
  <c r="N18"/>
  <c r="Q61"/>
  <c r="L91"/>
  <c r="H85"/>
  <c r="J65"/>
  <c r="N34"/>
  <c r="K5"/>
  <c r="K60"/>
  <c r="P28"/>
  <c r="O17"/>
  <c r="P34"/>
  <c r="P88"/>
  <c r="L79"/>
  <c r="L24"/>
  <c r="L68"/>
  <c r="I73"/>
  <c r="Q62"/>
  <c r="I85"/>
  <c r="N88"/>
  <c r="L23"/>
  <c r="Q55"/>
  <c r="Q53"/>
  <c r="N50"/>
  <c r="B52"/>
  <c r="Q12"/>
  <c r="P62"/>
  <c r="P64"/>
  <c r="H56"/>
  <c r="P21"/>
  <c r="O82"/>
  <c r="K72"/>
  <c r="N75"/>
  <c r="O73"/>
  <c r="G50"/>
  <c r="L84"/>
  <c r="Q50"/>
  <c r="H2"/>
  <c r="I14"/>
  <c r="K24"/>
  <c r="J50"/>
  <c r="L57"/>
  <c r="J84"/>
  <c r="K16"/>
  <c r="O22"/>
  <c r="G41"/>
  <c r="B10"/>
  <c r="N36"/>
  <c r="I39"/>
  <c r="G74"/>
  <c r="J63"/>
  <c r="I36"/>
  <c r="L80"/>
  <c r="L47"/>
  <c r="I90"/>
  <c r="Q4"/>
  <c r="B65"/>
  <c r="J27"/>
  <c r="I88"/>
  <c r="B17"/>
  <c r="K90"/>
  <c r="N28"/>
  <c r="O27"/>
  <c r="O20"/>
  <c r="O31"/>
  <c r="H41"/>
  <c r="K98"/>
  <c r="H82"/>
  <c r="Q89"/>
  <c r="K76"/>
  <c r="J44"/>
  <c r="J16"/>
  <c r="G88"/>
  <c r="I74"/>
  <c r="J81"/>
  <c r="L71"/>
  <c r="H53"/>
  <c r="P78"/>
  <c r="J88"/>
  <c r="J38"/>
  <c r="H60"/>
  <c r="G28"/>
  <c r="N58"/>
  <c r="L34"/>
  <c r="J71"/>
  <c r="H68"/>
  <c r="G10"/>
  <c r="Q44"/>
  <c r="N16"/>
  <c r="L86"/>
  <c r="I43"/>
  <c r="O6"/>
  <c r="H71"/>
  <c r="K44"/>
  <c r="J9"/>
  <c r="N14"/>
  <c r="P41"/>
  <c r="L75"/>
  <c r="P54"/>
  <c r="K88"/>
  <c r="O66"/>
  <c r="G37"/>
  <c r="B76"/>
  <c r="O93"/>
  <c r="H25"/>
  <c r="N72"/>
  <c r="K77"/>
  <c r="B23"/>
  <c r="J7"/>
  <c r="J97"/>
  <c r="H81"/>
  <c r="I68"/>
  <c r="H27"/>
  <c r="K23"/>
  <c r="K83"/>
  <c r="P35"/>
  <c r="H79"/>
  <c r="N19"/>
  <c r="K69"/>
  <c r="Q75"/>
  <c r="G53"/>
  <c r="N17"/>
  <c r="J18"/>
  <c r="J5"/>
  <c r="B68"/>
  <c r="H95"/>
  <c r="G22"/>
  <c r="H26"/>
  <c r="G87"/>
  <c r="I37"/>
  <c r="H12"/>
  <c r="P57"/>
  <c r="K85"/>
  <c r="G97"/>
  <c r="P85"/>
  <c r="O14"/>
  <c r="I91"/>
  <c r="I45"/>
  <c r="Q77"/>
  <c r="H3"/>
  <c r="O24"/>
  <c r="J85"/>
  <c r="P3"/>
  <c r="G93"/>
  <c r="N65"/>
  <c r="O80"/>
  <c r="K29"/>
  <c r="O72"/>
  <c r="O58"/>
  <c r="J40"/>
  <c r="N56"/>
  <c r="K59"/>
  <c r="G91"/>
  <c r="Q14"/>
  <c r="J11"/>
  <c r="J92"/>
  <c r="H88"/>
  <c r="N21"/>
  <c r="K54"/>
  <c r="H69"/>
  <c r="B78"/>
  <c r="L43"/>
  <c r="O74"/>
  <c r="Q18"/>
  <c r="J98"/>
  <c r="B72"/>
  <c r="K21"/>
  <c r="B32"/>
  <c r="P40"/>
  <c r="J22"/>
  <c r="H9"/>
  <c r="K91"/>
  <c r="O26"/>
  <c r="N61"/>
  <c r="B9"/>
  <c r="G65"/>
  <c r="Q31"/>
  <c r="K36"/>
  <c r="I52"/>
  <c r="E1"/>
  <c r="Q63"/>
  <c r="J68"/>
  <c r="H40"/>
  <c r="N70"/>
  <c r="K10"/>
  <c r="L63"/>
  <c r="B41"/>
  <c r="J13"/>
  <c r="L19"/>
  <c r="O69"/>
  <c r="B50"/>
  <c r="L92"/>
  <c r="G80"/>
  <c r="B58"/>
  <c r="L55"/>
  <c r="G58"/>
  <c r="N79"/>
  <c r="P63"/>
  <c r="G9"/>
  <c r="I29"/>
  <c r="O29"/>
  <c r="I42"/>
  <c r="J28"/>
  <c r="Q23"/>
  <c r="O50"/>
  <c r="L52"/>
  <c r="Q39"/>
  <c r="B2"/>
  <c r="L78"/>
  <c r="O34"/>
  <c r="B74"/>
  <c r="J69"/>
  <c r="P25"/>
  <c r="H65"/>
  <c r="I48"/>
  <c r="H54"/>
  <c r="H59"/>
  <c r="N30"/>
  <c r="I83"/>
  <c r="N69"/>
  <c r="P95"/>
  <c r="O78"/>
  <c r="G3"/>
  <c r="N94"/>
  <c r="B15"/>
  <c r="O39"/>
  <c r="O21"/>
  <c r="B34"/>
  <c r="L29"/>
  <c r="B12"/>
  <c r="B59"/>
  <c r="I89"/>
  <c r="L58"/>
  <c r="N92"/>
  <c r="G85"/>
  <c r="I69"/>
  <c r="B54"/>
  <c r="I41"/>
  <c r="Q5"/>
  <c r="I34"/>
  <c r="F1"/>
  <c r="Q67"/>
  <c r="N46"/>
  <c r="K4"/>
  <c r="K70"/>
  <c r="G66"/>
  <c r="B47"/>
  <c r="L44"/>
  <c r="Q20"/>
  <c r="K30"/>
  <c r="Q22"/>
  <c r="Q41"/>
  <c r="H22"/>
  <c r="H45"/>
  <c r="L27"/>
  <c r="N91"/>
  <c r="Q43"/>
  <c r="L62"/>
  <c r="I32"/>
  <c r="P98"/>
  <c r="J32"/>
  <c r="B18"/>
  <c r="B80"/>
  <c r="N13"/>
  <c r="P87"/>
  <c r="O85"/>
  <c r="L46"/>
  <c r="P16"/>
  <c r="O12"/>
  <c r="Q46"/>
  <c r="J49"/>
  <c r="J45"/>
  <c r="L53"/>
  <c r="Q25"/>
  <c r="G40"/>
  <c r="P51"/>
  <c r="G57"/>
  <c r="Q8"/>
  <c r="J91"/>
  <c r="I40"/>
  <c r="B63"/>
  <c r="B7"/>
  <c r="N59"/>
  <c r="B56"/>
  <c r="L64"/>
  <c r="B88"/>
  <c r="K64"/>
  <c r="O84"/>
  <c r="Q24"/>
  <c r="O42"/>
  <c r="H31"/>
  <c r="H87"/>
  <c r="J33"/>
  <c r="H61"/>
  <c r="G35"/>
  <c r="I50"/>
  <c r="I10"/>
  <c r="G64"/>
  <c r="N53"/>
  <c r="O23"/>
  <c r="J77"/>
  <c r="O16"/>
  <c r="N74"/>
  <c r="J4"/>
  <c r="H62"/>
  <c r="Q29"/>
  <c r="K87"/>
  <c r="Q42"/>
  <c r="H29"/>
  <c r="I17"/>
  <c r="I3"/>
  <c r="Q36"/>
  <c r="I56"/>
  <c r="L73"/>
  <c r="L7"/>
  <c r="B44"/>
  <c r="N81"/>
  <c r="Q13"/>
  <c r="B79"/>
  <c r="G2"/>
  <c r="B67"/>
  <c r="K50"/>
  <c r="L60"/>
  <c r="C1"/>
  <c r="N52"/>
  <c r="P33"/>
  <c r="L56"/>
  <c r="P18"/>
  <c r="K66"/>
  <c r="J57"/>
  <c r="J87"/>
  <c r="H30"/>
  <c r="H6"/>
  <c r="H55"/>
  <c r="B39"/>
  <c r="L96"/>
  <c r="O57"/>
  <c r="N89"/>
  <c r="H24"/>
  <c r="L82"/>
  <c r="G32"/>
  <c r="H57"/>
  <c r="I47"/>
  <c r="B71"/>
  <c r="B66"/>
  <c r="G25"/>
  <c r="G70"/>
  <c r="N71"/>
  <c r="K51"/>
  <c r="Q94"/>
  <c r="H5"/>
  <c r="I58"/>
  <c r="I64"/>
  <c r="O90"/>
  <c r="H39"/>
  <c r="P22"/>
  <c r="N31"/>
  <c r="G63"/>
  <c r="N5"/>
  <c r="P17"/>
  <c r="N60"/>
  <c r="L16"/>
  <c r="H19"/>
  <c r="N29"/>
  <c r="K6"/>
  <c r="Q38"/>
  <c r="K28"/>
  <c r="O94"/>
  <c r="G69"/>
  <c r="B87"/>
  <c r="L14"/>
  <c r="O56"/>
  <c r="O45"/>
  <c r="N93"/>
  <c r="G73"/>
  <c r="H37"/>
  <c r="H7"/>
  <c r="P68"/>
  <c r="N8"/>
  <c r="I67"/>
  <c r="N15"/>
  <c r="B33"/>
  <c r="N64"/>
  <c r="L61"/>
  <c r="O92"/>
  <c r="G84"/>
  <c r="K26"/>
  <c r="P6"/>
  <c r="K15"/>
  <c r="L39"/>
  <c r="O43"/>
  <c r="L26"/>
  <c r="K73"/>
  <c r="G52"/>
  <c r="B46"/>
  <c r="H38"/>
  <c r="G95"/>
  <c r="B29"/>
  <c r="G39"/>
  <c r="B43"/>
  <c r="Q80"/>
  <c r="I63"/>
  <c r="B51"/>
  <c r="O59"/>
  <c r="G44"/>
  <c r="B42"/>
  <c r="B75"/>
  <c r="G18"/>
  <c r="L9"/>
  <c r="O98"/>
  <c r="J8"/>
  <c r="N95"/>
  <c r="G7"/>
  <c r="B36"/>
  <c r="Q59"/>
  <c r="B55"/>
  <c r="P14"/>
  <c r="B90"/>
  <c r="G23"/>
  <c r="K92"/>
  <c r="G62"/>
  <c r="J31"/>
  <c r="J62"/>
  <c r="B4"/>
  <c r="B97"/>
  <c r="N48"/>
  <c r="P46"/>
  <c r="K40"/>
  <c r="Q34"/>
  <c r="J30"/>
  <c r="J70"/>
  <c r="J36"/>
  <c r="K86"/>
  <c r="I71"/>
  <c r="L15"/>
  <c r="B53"/>
  <c r="E53" l="1"/>
  <c r="F53"/>
  <c r="C53"/>
  <c r="D53"/>
  <c r="M71"/>
  <c r="R48"/>
  <c r="C97"/>
  <c r="F97"/>
  <c r="E97"/>
  <c r="D97"/>
  <c r="E4"/>
  <c r="F4"/>
  <c r="C4"/>
  <c r="D4"/>
  <c r="C90"/>
  <c r="F90"/>
  <c r="D90"/>
  <c r="E90"/>
  <c r="F55"/>
  <c r="D55"/>
  <c r="E55"/>
  <c r="C55"/>
  <c r="F36"/>
  <c r="E36"/>
  <c r="C36"/>
  <c r="D36"/>
  <c r="R95"/>
  <c r="E75"/>
  <c r="D75"/>
  <c r="C75"/>
  <c r="F75"/>
  <c r="C42"/>
  <c r="F42"/>
  <c r="E42"/>
  <c r="D42"/>
  <c r="F51"/>
  <c r="D51"/>
  <c r="C51"/>
  <c r="E51"/>
  <c r="M63"/>
  <c r="C43"/>
  <c r="D43"/>
  <c r="E43"/>
  <c r="F43"/>
  <c r="D29"/>
  <c r="E29"/>
  <c r="F29"/>
  <c r="C29"/>
  <c r="D46"/>
  <c r="E46"/>
  <c r="C46"/>
  <c r="F46"/>
  <c r="R64"/>
  <c r="F33"/>
  <c r="E33"/>
  <c r="C33"/>
  <c r="D33"/>
  <c r="R15"/>
  <c r="M67"/>
  <c r="R8"/>
  <c r="R93"/>
  <c r="D87"/>
  <c r="E87"/>
  <c r="C87"/>
  <c r="F87"/>
  <c r="R29"/>
  <c r="R60"/>
  <c r="R5"/>
  <c r="R31"/>
  <c r="M64"/>
  <c r="M58"/>
  <c r="R71"/>
  <c r="C66"/>
  <c r="F66"/>
  <c r="D66"/>
  <c r="E66"/>
  <c r="C71"/>
  <c r="D71"/>
  <c r="E71"/>
  <c r="F71"/>
  <c r="M47"/>
  <c r="R89"/>
  <c r="C39"/>
  <c r="F39"/>
  <c r="D39"/>
  <c r="E39"/>
  <c r="R52"/>
  <c r="C67"/>
  <c r="D67"/>
  <c r="F67"/>
  <c r="E67"/>
  <c r="C79"/>
  <c r="E79"/>
  <c r="D79"/>
  <c r="F79"/>
  <c r="R81"/>
  <c r="C44"/>
  <c r="E44"/>
  <c r="F44"/>
  <c r="D44"/>
  <c r="M56"/>
  <c r="M3"/>
  <c r="I99"/>
  <c r="M17"/>
  <c r="R74"/>
  <c r="R53"/>
  <c r="M10"/>
  <c r="M50"/>
  <c r="F88"/>
  <c r="C88"/>
  <c r="D88"/>
  <c r="E88"/>
  <c r="D56"/>
  <c r="C56"/>
  <c r="F56"/>
  <c r="E56"/>
  <c r="R59"/>
  <c r="C7"/>
  <c r="E7"/>
  <c r="F7"/>
  <c r="D7"/>
  <c r="E63"/>
  <c r="D63"/>
  <c r="F63"/>
  <c r="C63"/>
  <c r="M40"/>
  <c r="R13"/>
  <c r="D80"/>
  <c r="C80"/>
  <c r="F80"/>
  <c r="E80"/>
  <c r="C18"/>
  <c r="F18"/>
  <c r="E18"/>
  <c r="D18"/>
  <c r="M32"/>
  <c r="R91"/>
  <c r="F47"/>
  <c r="D47"/>
  <c r="E47"/>
  <c r="C47"/>
  <c r="R46"/>
  <c r="M34"/>
  <c r="M41"/>
  <c r="E54"/>
  <c r="C54"/>
  <c r="F54"/>
  <c r="D54"/>
  <c r="M69"/>
  <c r="R92"/>
  <c r="M89"/>
  <c r="E59"/>
  <c r="C59"/>
  <c r="F59"/>
  <c r="D59"/>
  <c r="F12"/>
  <c r="D12"/>
  <c r="E12"/>
  <c r="C12"/>
  <c r="F34"/>
  <c r="D34"/>
  <c r="C34"/>
  <c r="E34"/>
  <c r="F15"/>
  <c r="D15"/>
  <c r="C15"/>
  <c r="E15"/>
  <c r="R94"/>
  <c r="G99"/>
  <c r="R69"/>
  <c r="M83"/>
  <c r="R30"/>
  <c r="M48"/>
  <c r="E74"/>
  <c r="C74"/>
  <c r="F74"/>
  <c r="D74"/>
  <c r="M42"/>
  <c r="M29"/>
  <c r="R79"/>
  <c r="F58"/>
  <c r="D58"/>
  <c r="E58"/>
  <c r="C58"/>
  <c r="D50"/>
  <c r="E50"/>
  <c r="F50"/>
  <c r="C50"/>
  <c r="D41"/>
  <c r="E41"/>
  <c r="C41"/>
  <c r="F41"/>
  <c r="R70"/>
  <c r="M52"/>
  <c r="F9"/>
  <c r="C9"/>
  <c r="D9"/>
  <c r="E9"/>
  <c r="R61"/>
  <c r="D32"/>
  <c r="C32"/>
  <c r="E32"/>
  <c r="F32"/>
  <c r="E72"/>
  <c r="D72"/>
  <c r="C72"/>
  <c r="F72"/>
  <c r="D78"/>
  <c r="E78"/>
  <c r="C78"/>
  <c r="F78"/>
  <c r="R21"/>
  <c r="R56"/>
  <c r="R65"/>
  <c r="P99"/>
  <c r="H99"/>
  <c r="M45"/>
  <c r="M91"/>
  <c r="M37"/>
  <c r="E68"/>
  <c r="C68"/>
  <c r="D68"/>
  <c r="F68"/>
  <c r="R17"/>
  <c r="R19"/>
  <c r="M68"/>
  <c r="C23"/>
  <c r="F23"/>
  <c r="E23"/>
  <c r="D23"/>
  <c r="R72"/>
  <c r="C76"/>
  <c r="E76"/>
  <c r="F76"/>
  <c r="D76"/>
  <c r="R14"/>
  <c r="M43"/>
  <c r="R16"/>
  <c r="R58"/>
  <c r="M74"/>
  <c r="R28"/>
  <c r="E17"/>
  <c r="D17"/>
  <c r="F17"/>
  <c r="C17"/>
  <c r="M88"/>
  <c r="F65"/>
  <c r="D65"/>
  <c r="C65"/>
  <c r="E65"/>
  <c r="M90"/>
  <c r="M36"/>
  <c r="M39"/>
  <c r="R36"/>
  <c r="C10"/>
  <c r="D10"/>
  <c r="E10"/>
  <c r="F10"/>
  <c r="M14"/>
  <c r="R75"/>
  <c r="E52"/>
  <c r="C52"/>
  <c r="F52"/>
  <c r="D52"/>
  <c r="R50"/>
  <c r="R88"/>
  <c r="M85"/>
  <c r="M73"/>
  <c r="R34"/>
  <c r="R18"/>
  <c r="M23"/>
  <c r="D89"/>
  <c r="F89"/>
  <c r="C89"/>
  <c r="E89"/>
  <c r="M9"/>
  <c r="M26"/>
  <c r="R23"/>
  <c r="R77"/>
  <c r="R87"/>
  <c r="E35"/>
  <c r="F35"/>
  <c r="D35"/>
  <c r="C35"/>
  <c r="R80"/>
  <c r="R12"/>
  <c r="M84"/>
  <c r="M7"/>
  <c r="M12"/>
  <c r="C3"/>
  <c r="F3"/>
  <c r="D3"/>
  <c r="B99"/>
  <c r="E3"/>
  <c r="R47"/>
  <c r="D37"/>
  <c r="C37"/>
  <c r="E37"/>
  <c r="F37"/>
  <c r="F8"/>
  <c r="C8"/>
  <c r="E8"/>
  <c r="D8"/>
  <c r="C28"/>
  <c r="E28"/>
  <c r="D28"/>
  <c r="F28"/>
  <c r="R83"/>
  <c r="R39"/>
  <c r="L99"/>
  <c r="C91"/>
  <c r="E91"/>
  <c r="F91"/>
  <c r="D91"/>
  <c r="M86"/>
  <c r="E27"/>
  <c r="C27"/>
  <c r="F27"/>
  <c r="D27"/>
  <c r="R27"/>
  <c r="M5"/>
  <c r="M46"/>
  <c r="R62"/>
  <c r="M61"/>
  <c r="D22"/>
  <c r="E22"/>
  <c r="C22"/>
  <c r="F22"/>
  <c r="R25"/>
  <c r="F57"/>
  <c r="C57"/>
  <c r="E57"/>
  <c r="D57"/>
  <c r="R40"/>
  <c r="M76"/>
  <c r="R37"/>
  <c r="M18"/>
  <c r="R10"/>
  <c r="C20"/>
  <c r="F20"/>
  <c r="D20"/>
  <c r="E20"/>
  <c r="C30"/>
  <c r="D30"/>
  <c r="E30"/>
  <c r="F30"/>
  <c r="M92"/>
  <c r="M62"/>
  <c r="C83"/>
  <c r="E83"/>
  <c r="D83"/>
  <c r="F83"/>
  <c r="M25"/>
  <c r="E48"/>
  <c r="D48"/>
  <c r="C48"/>
  <c r="F48"/>
  <c r="R41"/>
  <c r="M87"/>
  <c r="M27"/>
  <c r="C49"/>
  <c r="F49"/>
  <c r="E49"/>
  <c r="D49"/>
  <c r="F85"/>
  <c r="E85"/>
  <c r="C85"/>
  <c r="D85"/>
  <c r="R9"/>
  <c r="Q99"/>
  <c r="E45"/>
  <c r="C45"/>
  <c r="D45"/>
  <c r="F45"/>
  <c r="R38"/>
  <c r="M4"/>
  <c r="R90"/>
  <c r="M82"/>
  <c r="M94"/>
  <c r="M78"/>
  <c r="C40"/>
  <c r="F40"/>
  <c r="D40"/>
  <c r="E40"/>
  <c r="R63"/>
  <c r="M31"/>
  <c r="C69"/>
  <c r="E69"/>
  <c r="D69"/>
  <c r="F69"/>
  <c r="M98"/>
  <c r="M8"/>
  <c r="M65"/>
  <c r="R66"/>
  <c r="F16"/>
  <c r="C16"/>
  <c r="D16"/>
  <c r="E16"/>
  <c r="R55"/>
  <c r="M93"/>
  <c r="M66"/>
  <c r="F62"/>
  <c r="E62"/>
  <c r="D62"/>
  <c r="C62"/>
  <c r="D13"/>
  <c r="E13"/>
  <c r="C13"/>
  <c r="F13"/>
  <c r="R32"/>
  <c r="R22"/>
  <c r="M20"/>
  <c r="R20"/>
  <c r="R7"/>
  <c r="M60"/>
  <c r="R85"/>
  <c r="R78"/>
  <c r="R97"/>
  <c r="R96"/>
  <c r="M55"/>
  <c r="R33"/>
  <c r="M57"/>
  <c r="D81"/>
  <c r="F81"/>
  <c r="C81"/>
  <c r="E81"/>
  <c r="R44"/>
  <c r="R43"/>
  <c r="R51"/>
  <c r="D82"/>
  <c r="E82"/>
  <c r="C82"/>
  <c r="F82"/>
  <c r="D60"/>
  <c r="F60"/>
  <c r="E60"/>
  <c r="C60"/>
  <c r="R86"/>
  <c r="D11"/>
  <c r="F11"/>
  <c r="C11"/>
  <c r="E11"/>
  <c r="R68"/>
  <c r="M19"/>
  <c r="E21"/>
  <c r="F21"/>
  <c r="D21"/>
  <c r="C21"/>
  <c r="M53"/>
  <c r="R6"/>
  <c r="O99"/>
  <c r="M38"/>
  <c r="R49"/>
  <c r="E73"/>
  <c r="D73"/>
  <c r="C73"/>
  <c r="F73"/>
  <c r="R42"/>
  <c r="R11"/>
  <c r="E77"/>
  <c r="F77"/>
  <c r="C77"/>
  <c r="D77"/>
  <c r="F95"/>
  <c r="D95"/>
  <c r="E95"/>
  <c r="C95"/>
  <c r="M79"/>
  <c r="E26"/>
  <c r="F26"/>
  <c r="D26"/>
  <c r="C26"/>
  <c r="M44"/>
  <c r="M59"/>
  <c r="R57"/>
  <c r="M75"/>
  <c r="R84"/>
  <c r="M30"/>
  <c r="E96"/>
  <c r="D96"/>
  <c r="F96"/>
  <c r="C96"/>
  <c r="M11"/>
  <c r="F93"/>
  <c r="C93"/>
  <c r="E93"/>
  <c r="D93"/>
  <c r="E61"/>
  <c r="C61"/>
  <c r="D61"/>
  <c r="F61"/>
  <c r="D98"/>
  <c r="E98"/>
  <c r="C98"/>
  <c r="F98"/>
  <c r="D25"/>
  <c r="F25"/>
  <c r="C25"/>
  <c r="E25"/>
  <c r="M16"/>
  <c r="C64"/>
  <c r="D64"/>
  <c r="F64"/>
  <c r="E64"/>
  <c r="M13"/>
  <c r="R3"/>
  <c r="N99"/>
  <c r="M22"/>
  <c r="D86"/>
  <c r="F86"/>
  <c r="E86"/>
  <c r="C86"/>
  <c r="M15"/>
  <c r="C5"/>
  <c r="E5"/>
  <c r="D5"/>
  <c r="F5"/>
  <c r="R26"/>
  <c r="R76"/>
  <c r="C6"/>
  <c r="D6"/>
  <c r="E6"/>
  <c r="F6"/>
  <c r="R35"/>
  <c r="M97"/>
  <c r="M21"/>
  <c r="M49"/>
  <c r="M96"/>
  <c r="M28"/>
  <c r="E94"/>
  <c r="D94"/>
  <c r="C94"/>
  <c r="F94"/>
  <c r="R24"/>
  <c r="M33"/>
  <c r="F14"/>
  <c r="C14"/>
  <c r="D14"/>
  <c r="E14"/>
  <c r="E38"/>
  <c r="D38"/>
  <c r="C38"/>
  <c r="F38"/>
  <c r="E92"/>
  <c r="D92"/>
  <c r="F92"/>
  <c r="C92"/>
  <c r="C24"/>
  <c r="E24"/>
  <c r="D24"/>
  <c r="F24"/>
  <c r="J99"/>
  <c r="M35"/>
  <c r="M80"/>
  <c r="M6"/>
  <c r="R4"/>
  <c r="R67"/>
  <c r="M51"/>
  <c r="R73"/>
  <c r="M70"/>
  <c r="R98"/>
  <c r="M24"/>
  <c r="M77"/>
  <c r="M81"/>
  <c r="M72"/>
  <c r="M54"/>
  <c r="E19"/>
  <c r="C19"/>
  <c r="D19"/>
  <c r="F19"/>
  <c r="K99"/>
  <c r="R54"/>
  <c r="R82"/>
  <c r="C31"/>
  <c r="E31"/>
  <c r="D31"/>
  <c r="F31"/>
  <c r="D84"/>
  <c r="E84"/>
  <c r="F84"/>
  <c r="C84"/>
  <c r="C70"/>
  <c r="D70"/>
  <c r="F70"/>
  <c r="E70"/>
  <c r="M95"/>
  <c r="R45"/>
  <c r="T18" i="73"/>
  <c r="P19"/>
  <c r="D19" i="24" s="1"/>
  <c r="S19" i="73"/>
  <c r="D19" i="28" s="1"/>
  <c r="Q19" i="73"/>
  <c r="D19" i="26" s="1"/>
  <c r="R19" i="73"/>
  <c r="D19" i="29" s="1"/>
  <c r="F18" i="65"/>
  <c r="K17"/>
  <c r="F17"/>
  <c r="R99" i="78" l="1"/>
  <c r="F99"/>
  <c r="E99"/>
  <c r="C99"/>
  <c r="M99"/>
  <c r="D99"/>
  <c r="T19" i="73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DI62" s="1"/>
  <c r="E62" i="40" s="1"/>
  <c r="AY70" i="54"/>
  <c r="DG70" s="1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DJ24" s="1"/>
  <c r="F24" i="40" s="1"/>
  <c r="AR28" i="54"/>
  <c r="DF28" s="1"/>
  <c r="B28" i="40" s="1"/>
  <c r="BF28" i="54"/>
  <c r="DH28" s="1"/>
  <c r="D28" i="40" s="1"/>
  <c r="BT28" i="54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DI98" s="1"/>
  <c r="E98" i="40" s="1"/>
  <c r="BF9" i="54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DH83" s="1"/>
  <c r="D83" i="40" s="1"/>
  <c r="BF86" i="54"/>
  <c r="BF88"/>
  <c r="BF91"/>
  <c r="BF92"/>
  <c r="DJ92"/>
  <c r="F92" i="40" s="1"/>
  <c r="BF97" i="54"/>
  <c r="DH97" s="1"/>
  <c r="D97" i="40" s="1"/>
  <c r="BF17" i="54"/>
  <c r="BF30"/>
  <c r="DH30" s="1"/>
  <c r="D30" i="40" s="1"/>
  <c r="DJ34" i="54"/>
  <c r="F34" i="40" s="1"/>
  <c r="BF49" i="54"/>
  <c r="DH49" s="1"/>
  <c r="D49" i="40" s="1"/>
  <c r="BF4" i="54"/>
  <c r="BF6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DJ19"/>
  <c r="F19" i="40" s="1"/>
  <c r="AY29" i="54"/>
  <c r="DG29" s="1"/>
  <c r="C29" i="40" s="1"/>
  <c r="AY32" i="54"/>
  <c r="AY40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J62"/>
  <c r="F62" i="40" s="1"/>
  <c r="AY72" i="54"/>
  <c r="DG72" s="1"/>
  <c r="C72" i="40" s="1"/>
  <c r="DJ72" i="54"/>
  <c r="F72" i="40" s="1"/>
  <c r="AY79" i="54"/>
  <c r="DG79" s="1"/>
  <c r="C79" i="40" s="1"/>
  <c r="DJ79" i="54"/>
  <c r="F79" i="40" s="1"/>
  <c r="AY81" i="54"/>
  <c r="AY83"/>
  <c r="AY86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AY56"/>
  <c r="DH78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G55" s="1"/>
  <c r="C55" i="40" s="1"/>
  <c r="AY64" i="54"/>
  <c r="DG64" s="1"/>
  <c r="C64" i="40" s="1"/>
  <c r="AY68" i="54"/>
  <c r="AY71"/>
  <c r="DG71" s="1"/>
  <c r="C71" i="40" s="1"/>
  <c r="AY82" i="54"/>
  <c r="AY8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H8" i="54"/>
  <c r="D8" i="40" s="1"/>
  <c r="DI8" i="54"/>
  <c r="E8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G39" i="54"/>
  <c r="C39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DG83" i="54"/>
  <c r="C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J97" i="54"/>
  <c r="F97" i="40" s="1"/>
  <c r="AR23" i="54"/>
  <c r="DF23" s="1"/>
  <c r="B23" i="40" s="1"/>
  <c r="DG32" i="54"/>
  <c r="C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G62"/>
  <c r="C62" i="40" s="1"/>
  <c r="BX62" i="54"/>
  <c r="DG66"/>
  <c r="BX70"/>
  <c r="DG81"/>
  <c r="C81" i="40" s="1"/>
  <c r="DG88" i="54"/>
  <c r="C88" i="40" s="1"/>
  <c r="DG96" i="54"/>
  <c r="C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9" i="54" l="1"/>
  <c r="DD82"/>
  <c r="DD46"/>
  <c r="CP26"/>
  <c r="CP44"/>
  <c r="CP35"/>
  <c r="CI26"/>
  <c r="CI22"/>
  <c r="CI68"/>
  <c r="CB34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5" i="28"/>
  <c r="AG5" s="1"/>
  <c r="AD3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O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O99" s="1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<sst xmlns="http://schemas.openxmlformats.org/spreadsheetml/2006/main" count="9392" uniqueCount="568">
  <si>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</si>
  <si>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</si>
  <si>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</si>
  <si>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</si>
  <si>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</si>
  <si>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</si>
  <si>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</si>
  <si>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</si>
  <si>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</si>
  <si>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</si>
  <si>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</si>
  <si>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</si>
  <si>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</si>
  <si>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</si>
  <si>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</si>
  <si>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</si>
  <si>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</si>
  <si>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</si>
  <si>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</si>
  <si>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</si>
  <si>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</si>
  <si>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</si>
  <si>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</si>
  <si>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</si>
  <si>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</si>
  <si>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</si>
  <si>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</si>
  <si>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</si>
  <si>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</si>
  <si>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</si>
  <si>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</si>
  <si>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</si>
  <si>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</si>
  <si>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</si>
  <si>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</si>
  <si>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</si>
  <si>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</si>
  <si>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</si>
  <si>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</si>
  <si>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</si>
  <si>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</si>
  <si>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</si>
  <si>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</si>
  <si>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</si>
  <si>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</si>
  <si>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</si>
  <si>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</si>
  <si>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</si>
  <si>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</si>
  <si>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</si>
  <si>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</si>
  <si>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</si>
  <si>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</si>
  <si>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</si>
  <si>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</si>
  <si>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</si>
  <si>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</si>
  <si>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</si>
  <si>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</si>
  <si>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</si>
  <si>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</si>
  <si>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</si>
  <si>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</si>
  <si>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</si>
  <si>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</si>
  <si>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</si>
  <si>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</si>
  <si>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</si>
  <si>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</si>
  <si>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</si>
  <si>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</si>
  <si>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</si>
  <si>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</si>
  <si>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</si>
  <si>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</si>
  <si>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</si>
  <si>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</si>
  <si>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</si>
  <si>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</si>
  <si>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</si>
  <si>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</si>
  <si>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</si>
  <si>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</si>
  <si>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</si>
  <si>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</si>
  <si>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</si>
  <si>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</si>
  <si>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</si>
  <si>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</si>
  <si>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</si>
  <si>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</si>
  <si>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</si>
  <si>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</si>
  <si>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</si>
  <si>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</si>
  <si>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</si>
  <si>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</si>
  <si>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</si>
  <si>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</si>
  <si>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</si>
  <si>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</si>
  <si>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</si>
  <si>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</si>
  <si>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</si>
  <si>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</si>
  <si>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</si>
  <si>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</si>
  <si>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</si>
  <si>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</si>
  <si>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</si>
  <si>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</si>
  <si>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</si>
  <si>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</si>
  <si>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</si>
  <si>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</si>
  <si>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</si>
  <si>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</si>
  <si>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</si>
  <si>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</si>
  <si>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</si>
  <si>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</si>
  <si>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</si>
  <si>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</si>
  <si>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</si>
  <si>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</si>
  <si>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</si>
  <si>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</si>
  <si>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</si>
  <si>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</si>
  <si>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</si>
  <si>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</si>
  <si>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</si>
  <si>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</si>
  <si>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</si>
  <si>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</si>
  <si>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</si>
  <si>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</si>
  <si>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</si>
  <si>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</si>
  <si>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</si>
  <si>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</si>
  <si>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</si>
  <si>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</si>
  <si>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</si>
  <si>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</si>
  <si>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</si>
  <si>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</si>
  <si>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</si>
  <si>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</si>
  <si>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</si>
  <si>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</si>
  <si>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</si>
  <si>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</si>
  <si>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</si>
  <si>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</si>
  <si>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</si>
  <si>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</si>
  <si>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</si>
  <si>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</si>
  <si>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</si>
  <si>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</si>
  <si>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</si>
  <si>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</si>
  <si>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</si>
  <si>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</si>
  <si>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</si>
  <si>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</si>
  <si>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</si>
  <si>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</si>
  <si>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</si>
  <si>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</si>
  <si>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</si>
  <si>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</si>
  <si>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</si>
  <si>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</si>
  <si>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</si>
  <si>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</si>
  <si>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</si>
  <si>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</si>
  <si>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</si>
  <si>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</si>
  <si>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</si>
  <si>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</si>
  <si>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</si>
  <si>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</si>
  <si>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</si>
  <si>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</si>
  <si>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</si>
  <si>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</si>
  <si>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</si>
  <si>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</si>
  <si>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</si>
  <si>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</si>
  <si>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</si>
  <si>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</si>
  <si>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</si>
  <si>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</si>
  <si>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</si>
  <si>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</si>
  <si>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</si>
  <si>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</si>
  <si>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</si>
  <si>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</si>
  <si>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</si>
  <si>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</si>
  <si>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</si>
  <si>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</si>
  <si>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</si>
  <si>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</si>
  <si>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</si>
  <si>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</si>
  <si>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</si>
  <si>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</si>
  <si>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</si>
  <si>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</si>
  <si>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</si>
  <si>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</si>
  <si>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</si>
  <si>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</si>
  <si>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</si>
  <si>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</si>
  <si>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</si>
  <si>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</si>
  <si>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</si>
  <si>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</si>
  <si>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</si>
  <si>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</si>
  <si>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</si>
  <si>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</si>
  <si>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</si>
  <si>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</si>
  <si>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</si>
  <si>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</si>
  <si>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</si>
  <si>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</si>
  <si>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</si>
  <si>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</si>
  <si>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</si>
  <si>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</si>
  <si>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</si>
  <si>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</si>
  <si>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</si>
  <si>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</si>
  <si>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</si>
  <si>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</si>
  <si>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</si>
  <si>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</si>
  <si>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</si>
  <si>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</si>
  <si>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</si>
  <si>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</si>
  <si>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</si>
  <si>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</si>
  <si>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</si>
  <si>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</si>
  <si>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</si>
  <si>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</si>
  <si>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</si>
  <si>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</si>
  <si>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</si>
  <si>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</si>
  <si>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</si>
  <si>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</si>
  <si>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</si>
  <si>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</si>
  <si>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</si>
  <si>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</si>
  <si>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</si>
  <si>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</si>
  <si>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</si>
  <si>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</si>
  <si>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</si>
  <si>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</si>
  <si>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</si>
  <si>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</si>
  <si>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</si>
  <si>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</si>
  <si>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</si>
  <si>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</si>
  <si>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</si>
  <si>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</si>
  <si>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</si>
  <si>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</si>
  <si>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</si>
  <si>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</si>
  <si>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</si>
  <si>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</si>
  <si>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</si>
  <si>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</si>
  <si>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</si>
  <si>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</si>
  <si>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</si>
  <si>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</si>
  <si>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</si>
  <si>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</si>
  <si>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</si>
  <si>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</si>
  <si>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</si>
  <si>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</si>
  <si>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</si>
  <si>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</si>
  <si>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</si>
  <si>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</si>
  <si>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</si>
  <si>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</si>
  <si>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</si>
  <si>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</si>
  <si>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</si>
  <si>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</si>
  <si>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</si>
  <si>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</si>
  <si>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</si>
  <si>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</si>
  <si>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</si>
  <si>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</si>
  <si>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</si>
  <si>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</si>
  <si>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</si>
  <si>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</si>
  <si>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</si>
  <si>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</si>
  <si>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</si>
  <si>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</si>
  <si>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</si>
  <si>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</si>
  <si>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</si>
  <si>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</si>
  <si>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</si>
  <si>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</si>
  <si>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</si>
  <si>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</si>
  <si>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</si>
  <si>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</si>
  <si>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</si>
  <si>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</si>
  <si>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</si>
  <si>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</si>
  <si>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</si>
  <si>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</si>
  <si>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</si>
  <si>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</si>
  <si>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</si>
  <si>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</si>
  <si>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</si>
  <si>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</si>
  <si>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</si>
  <si>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</si>
  <si>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</si>
  <si>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</si>
  <si>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</si>
  <si>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</si>
  <si>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</si>
  <si>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</si>
  <si>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</si>
  <si>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</si>
  <si>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</si>
  <si>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</si>
  <si>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</si>
  <si>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</si>
  <si>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</si>
  <si>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</si>
  <si>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</si>
  <si>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</si>
  <si>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</si>
  <si>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</si>
  <si>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</si>
  <si>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</si>
  <si>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</si>
  <si>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</si>
  <si>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</si>
  <si>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</si>
  <si>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</si>
  <si>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</si>
  <si>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</si>
  <si>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</si>
  <si>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</si>
  <si>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</si>
  <si>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</si>
  <si>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</si>
  <si>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</si>
  <si>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</si>
  <si>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</si>
  <si>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</si>
  <si>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</si>
  <si>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</si>
  <si>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</si>
  <si>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</si>
  <si>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</si>
  <si>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</si>
  <si>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</si>
  <si>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</si>
  <si>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</si>
  <si>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</si>
  <si>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</si>
  <si>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</si>
  <si>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</si>
  <si>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</si>
  <si>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</si>
  <si>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</si>
  <si>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</si>
  <si>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</si>
  <si>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</si>
  <si>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</si>
  <si>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</si>
  <si>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</si>
  <si>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</si>
  <si>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</si>
  <si>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</si>
  <si>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</si>
  <si>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</si>
  <si>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</si>
  <si>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</si>
  <si>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</si>
  <si>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</si>
  <si>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</si>
  <si>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</si>
  <si>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</si>
  <si>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</si>
  <si>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</si>
  <si>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</si>
  <si>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</si>
  <si>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</si>
  <si>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</si>
  <si>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</si>
  <si>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</si>
  <si>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</si>
  <si>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</si>
  <si>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</si>
  <si>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</si>
  <si>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</si>
  <si>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</si>
  <si>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</si>
  <si>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</si>
  <si>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</si>
  <si>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</si>
  <si>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</si>
  <si>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</si>
  <si>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</si>
  <si>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</si>
  <si>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</si>
  <si>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</si>
  <si>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</si>
  <si>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</si>
  <si>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</si>
  <si>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</si>
  <si>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</si>
  <si>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</si>
  <si>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</si>
  <si>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</si>
  <si>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</si>
  <si>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</si>
  <si>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</si>
  <si>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</si>
  <si>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</si>
  <si>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</si>
  <si>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</si>
  <si>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</si>
  <si>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</si>
  <si>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</si>
  <si>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</si>
  <si>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</si>
  <si>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</si>
  <si>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</si>
  <si>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</si>
  <si>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</si>
  <si>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</si>
  <si>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</si>
  <si>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</si>
  <si>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</si>
  <si>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</si>
  <si>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</si>
  <si>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</si>
  <si>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</si>
  <si>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</si>
  <si>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</si>
  <si>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</si>
  <si>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</si>
  <si>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</si>
  <si>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</si>
  <si>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</si>
  <si>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</si>
  <si>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</si>
  <si>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</si>
  <si>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</si>
  <si>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</si>
  <si>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</si>
  <si>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</si>
  <si>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</si>
  <si>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</si>
  <si>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</si>
  <si>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</si>
  <si>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</si>
  <si>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</si>
  <si>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</si>
  <si>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</si>
  <si>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</si>
  <si>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</si>
  <si>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</si>
  <si>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</si>
  <si>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</si>
  <si>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</si>
  <si>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</si>
  <si>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</si>
  <si>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</si>
  <si>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</si>
  <si>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</si>
  <si>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</si>
  <si>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</si>
  <si>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</si>
  <si>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</si>
  <si>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</si>
  <si>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</si>
  <si>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</si>
  <si>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</si>
  <si>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</si>
  <si>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</si>
  <si>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</si>
  <si>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</si>
  <si>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</si>
  <si>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</si>
  <si>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</si>
  <si>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</si>
  <si>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</si>
  <si>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</si>
  <si>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</si>
  <si>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</si>
  <si>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</si>
  <si>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</si>
  <si>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</si>
  <si>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</si>
  <si>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</si>
  <si>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</si>
  <si>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</si>
  <si>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56IS2024/03/17</t>
  </si>
  <si>
    <t>ITCWIND</t>
  </si>
  <si>
    <t>NR/2024/18388/A/6540</t>
  </si>
  <si>
    <t>HP</t>
  </si>
  <si>
    <t>NR/2024/18691/A/6814</t>
  </si>
  <si>
    <t>GOA_Beneficiary</t>
  </si>
  <si>
    <t>WR/2024/21675/A/6794</t>
  </si>
  <si>
    <t>Manipur_Ben</t>
  </si>
  <si>
    <t>NER/2024/2023/A/6790</t>
  </si>
  <si>
    <t>AEML</t>
  </si>
  <si>
    <t>WR/2024/21740/A/6817</t>
  </si>
  <si>
    <t>WR/2024/21710/A/6813</t>
  </si>
  <si>
    <t>SOLAPUR_SOLAR</t>
  </si>
  <si>
    <t>NR/2024/18734/C</t>
  </si>
  <si>
    <t>NR/16032024/22032024/HP-63</t>
  </si>
  <si>
    <t>NR/01032024/22032024/HP-59</t>
  </si>
  <si>
    <t>SKS Raigarh</t>
  </si>
  <si>
    <t>NR/01032024/31032024/NVVN/OA/16997</t>
  </si>
  <si>
    <t>NR/01032024/22032024/HP-56</t>
  </si>
  <si>
    <t>CHANJUII</t>
  </si>
  <si>
    <t>NR/01012024/31032024/ ChanjuII</t>
  </si>
  <si>
    <t>TANGEDCO</t>
  </si>
  <si>
    <t>SR/01032024/31032024/SWAP ARRANGEMENT LOA D.NO.366 DT.31-08-2023</t>
  </si>
  <si>
    <t>HIRIYUR_OSTROKANNADA</t>
  </si>
  <si>
    <t>SR/01032024/31032024/SJVN010324NR1590</t>
  </si>
  <si>
    <t>SR/16032024/31032024/SWAP ARRANGEMENT LOA.NO.365 DT.31-08-2023</t>
  </si>
  <si>
    <t>RSRPL_BKN</t>
  </si>
  <si>
    <t>NR/01032024/31032024/SJVN010324NR1589</t>
  </si>
  <si>
    <t>SBSRPC11PL_BKN</t>
  </si>
  <si>
    <t>NR/01102023/02012046/L_NR_2021_17</t>
  </si>
  <si>
    <t>MSEB_Beneficiary</t>
  </si>
  <si>
    <t>WR/16032024/31032024/TPDDL/PMG/MSEDCL/Banking/12112023</t>
  </si>
  <si>
    <t>NR/01032024/31032024/SJVN010324NR1588</t>
  </si>
  <si>
    <t xml:space="preserve">New_Delhi_Municipal_Council 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</si>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</sst>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990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990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990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990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990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990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990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990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45368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279</v>
      </c>
    </row>
    <row r="9" spans="1:3">
      <c r="A9" s="46" t="s">
        <v>447</v>
      </c>
      <c r="B9" s="205">
        <v>45369.485462962963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45368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26.8</v>
      </c>
      <c r="C3" s="202">
        <v>26.5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11.0558</v>
      </c>
      <c r="J3" s="21">
        <f>C3*E3/100</f>
        <v>6.1824500000000002</v>
      </c>
      <c r="K3" s="21">
        <f>C3*F3/100</f>
        <v>7.9738499999999997</v>
      </c>
      <c r="L3" s="21">
        <f>C3*G3/100</f>
        <v>1.2879000000000003</v>
      </c>
      <c r="M3" s="156">
        <f>SUM(I3:L3)</f>
        <v>26.5</v>
      </c>
      <c r="N3" s="22"/>
      <c r="P3" s="37">
        <f t="shared" ref="P3:P34" si="1">I3</f>
        <v>11.0558</v>
      </c>
      <c r="Q3" s="37">
        <f t="shared" ref="Q3:Q34" si="2">J3</f>
        <v>6.1824500000000002</v>
      </c>
      <c r="R3" s="37">
        <f t="shared" ref="R3:R34" si="3">K3</f>
        <v>7.9738499999999997</v>
      </c>
      <c r="S3" s="37">
        <f t="shared" ref="S3:S34" si="4">L3</f>
        <v>1.2879000000000003</v>
      </c>
      <c r="T3" s="37">
        <f>SUM(P3:S3)</f>
        <v>26.5</v>
      </c>
    </row>
    <row r="4" spans="1:20">
      <c r="A4" s="8" t="s">
        <v>46</v>
      </c>
      <c r="B4" s="202">
        <v>26.8</v>
      </c>
      <c r="C4" s="202">
        <v>26.8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11.180960000000001</v>
      </c>
      <c r="J4" s="21">
        <f t="shared" ref="J4:J67" si="6">C4*E4/100</f>
        <v>6.2524399999999991</v>
      </c>
      <c r="K4" s="21">
        <f t="shared" ref="K4:K67" si="7">C4*F4/100</f>
        <v>8.0641200000000008</v>
      </c>
      <c r="L4" s="21">
        <f t="shared" ref="L4:L67" si="8">C4*G4/100</f>
        <v>1.3024800000000001</v>
      </c>
      <c r="M4" s="157">
        <f t="shared" ref="M4:M67" si="9">SUM(I4:L4)</f>
        <v>26.8</v>
      </c>
      <c r="N4" s="22"/>
      <c r="P4" s="37">
        <f t="shared" si="1"/>
        <v>11.180960000000001</v>
      </c>
      <c r="Q4" s="37">
        <f t="shared" si="2"/>
        <v>6.2524399999999991</v>
      </c>
      <c r="R4" s="37">
        <f t="shared" si="3"/>
        <v>8.0641200000000008</v>
      </c>
      <c r="S4" s="37">
        <f t="shared" si="4"/>
        <v>1.3024800000000001</v>
      </c>
      <c r="T4" s="37">
        <f t="shared" ref="T4:T67" si="10">SUM(P4:S4)</f>
        <v>26.8</v>
      </c>
    </row>
    <row r="5" spans="1:20">
      <c r="A5" s="8" t="s">
        <v>47</v>
      </c>
      <c r="B5" s="202">
        <v>26.8</v>
      </c>
      <c r="C5" s="202">
        <v>26.8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11.180960000000001</v>
      </c>
      <c r="J5" s="21">
        <f t="shared" si="6"/>
        <v>6.2524399999999991</v>
      </c>
      <c r="K5" s="21">
        <f t="shared" si="7"/>
        <v>8.0641200000000008</v>
      </c>
      <c r="L5" s="21">
        <f t="shared" si="8"/>
        <v>1.3024800000000001</v>
      </c>
      <c r="M5" s="157">
        <f t="shared" si="9"/>
        <v>26.8</v>
      </c>
      <c r="N5" s="22"/>
      <c r="P5" s="37">
        <f t="shared" si="1"/>
        <v>11.180960000000001</v>
      </c>
      <c r="Q5" s="37">
        <f t="shared" si="2"/>
        <v>6.2524399999999991</v>
      </c>
      <c r="R5" s="37">
        <f t="shared" si="3"/>
        <v>8.0641200000000008</v>
      </c>
      <c r="S5" s="37">
        <f t="shared" si="4"/>
        <v>1.3024800000000001</v>
      </c>
      <c r="T5" s="37">
        <f t="shared" si="10"/>
        <v>26.8</v>
      </c>
    </row>
    <row r="6" spans="1:20">
      <c r="A6" s="8" t="s">
        <v>48</v>
      </c>
      <c r="B6" s="202">
        <v>26.8</v>
      </c>
      <c r="C6" s="202">
        <v>26.8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11.180960000000001</v>
      </c>
      <c r="J6" s="21">
        <f t="shared" si="6"/>
        <v>6.2524399999999991</v>
      </c>
      <c r="K6" s="21">
        <f t="shared" si="7"/>
        <v>8.0641200000000008</v>
      </c>
      <c r="L6" s="21">
        <f t="shared" si="8"/>
        <v>1.3024800000000001</v>
      </c>
      <c r="M6" s="157">
        <f t="shared" si="9"/>
        <v>26.8</v>
      </c>
      <c r="N6" s="22"/>
      <c r="P6" s="37">
        <f t="shared" si="1"/>
        <v>11.180960000000001</v>
      </c>
      <c r="Q6" s="37">
        <f t="shared" si="2"/>
        <v>6.2524399999999991</v>
      </c>
      <c r="R6" s="37">
        <f t="shared" si="3"/>
        <v>8.0641200000000008</v>
      </c>
      <c r="S6" s="37">
        <f t="shared" si="4"/>
        <v>1.3024800000000001</v>
      </c>
      <c r="T6" s="37">
        <f t="shared" si="10"/>
        <v>26.8</v>
      </c>
    </row>
    <row r="7" spans="1:20">
      <c r="A7" s="8" t="s">
        <v>49</v>
      </c>
      <c r="B7" s="202">
        <v>26.8</v>
      </c>
      <c r="C7" s="202">
        <v>26.8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11.180960000000001</v>
      </c>
      <c r="J7" s="21">
        <f t="shared" si="6"/>
        <v>6.2524399999999991</v>
      </c>
      <c r="K7" s="21">
        <f t="shared" si="7"/>
        <v>8.0641200000000008</v>
      </c>
      <c r="L7" s="21">
        <f t="shared" si="8"/>
        <v>1.3024800000000001</v>
      </c>
      <c r="M7" s="157">
        <f t="shared" si="9"/>
        <v>26.8</v>
      </c>
      <c r="N7" s="22"/>
      <c r="P7" s="37">
        <f t="shared" si="1"/>
        <v>11.180960000000001</v>
      </c>
      <c r="Q7" s="37">
        <f t="shared" si="2"/>
        <v>6.2524399999999991</v>
      </c>
      <c r="R7" s="37">
        <f t="shared" si="3"/>
        <v>8.0641200000000008</v>
      </c>
      <c r="S7" s="37">
        <f t="shared" si="4"/>
        <v>1.3024800000000001</v>
      </c>
      <c r="T7" s="37">
        <f t="shared" si="10"/>
        <v>26.8</v>
      </c>
    </row>
    <row r="8" spans="1:20">
      <c r="A8" s="8" t="s">
        <v>50</v>
      </c>
      <c r="B8" s="202">
        <v>26.8</v>
      </c>
      <c r="C8" s="202">
        <v>26.8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11.180960000000001</v>
      </c>
      <c r="J8" s="21">
        <f t="shared" si="6"/>
        <v>6.2524399999999991</v>
      </c>
      <c r="K8" s="21">
        <f t="shared" si="7"/>
        <v>8.0641200000000008</v>
      </c>
      <c r="L8" s="21">
        <f t="shared" si="8"/>
        <v>1.3024800000000001</v>
      </c>
      <c r="M8" s="157">
        <f t="shared" si="9"/>
        <v>26.8</v>
      </c>
      <c r="N8" s="22"/>
      <c r="P8" s="37">
        <f t="shared" si="1"/>
        <v>11.180960000000001</v>
      </c>
      <c r="Q8" s="37">
        <f t="shared" si="2"/>
        <v>6.2524399999999991</v>
      </c>
      <c r="R8" s="37">
        <f t="shared" si="3"/>
        <v>8.0641200000000008</v>
      </c>
      <c r="S8" s="37">
        <f t="shared" si="4"/>
        <v>1.3024800000000001</v>
      </c>
      <c r="T8" s="37">
        <f t="shared" si="10"/>
        <v>26.8</v>
      </c>
    </row>
    <row r="9" spans="1:20">
      <c r="A9" s="8" t="s">
        <v>51</v>
      </c>
      <c r="B9" s="202">
        <v>26.8</v>
      </c>
      <c r="C9" s="202">
        <v>26.8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11.180960000000001</v>
      </c>
      <c r="J9" s="21">
        <f t="shared" si="6"/>
        <v>6.2524399999999991</v>
      </c>
      <c r="K9" s="21">
        <f t="shared" si="7"/>
        <v>8.0641200000000008</v>
      </c>
      <c r="L9" s="21">
        <f t="shared" si="8"/>
        <v>1.3024800000000001</v>
      </c>
      <c r="M9" s="157">
        <f t="shared" si="9"/>
        <v>26.8</v>
      </c>
      <c r="N9" s="22"/>
      <c r="P9" s="37">
        <f t="shared" si="1"/>
        <v>11.180960000000001</v>
      </c>
      <c r="Q9" s="37">
        <f t="shared" si="2"/>
        <v>6.2524399999999991</v>
      </c>
      <c r="R9" s="37">
        <f t="shared" si="3"/>
        <v>8.0641200000000008</v>
      </c>
      <c r="S9" s="37">
        <f t="shared" si="4"/>
        <v>1.3024800000000001</v>
      </c>
      <c r="T9" s="37">
        <f t="shared" si="10"/>
        <v>26.8</v>
      </c>
    </row>
    <row r="10" spans="1:20">
      <c r="A10" s="8" t="s">
        <v>52</v>
      </c>
      <c r="B10" s="202">
        <v>26.8</v>
      </c>
      <c r="C10" s="202">
        <v>26.8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11.180960000000001</v>
      </c>
      <c r="J10" s="21">
        <f t="shared" si="6"/>
        <v>6.2524399999999991</v>
      </c>
      <c r="K10" s="21">
        <f t="shared" si="7"/>
        <v>8.0641200000000008</v>
      </c>
      <c r="L10" s="21">
        <f t="shared" si="8"/>
        <v>1.3024800000000001</v>
      </c>
      <c r="M10" s="157">
        <f t="shared" si="9"/>
        <v>26.8</v>
      </c>
      <c r="N10" s="22"/>
      <c r="P10" s="37">
        <f t="shared" si="1"/>
        <v>11.180960000000001</v>
      </c>
      <c r="Q10" s="37">
        <f t="shared" si="2"/>
        <v>6.2524399999999991</v>
      </c>
      <c r="R10" s="37">
        <f t="shared" si="3"/>
        <v>8.0641200000000008</v>
      </c>
      <c r="S10" s="37">
        <f t="shared" si="4"/>
        <v>1.3024800000000001</v>
      </c>
      <c r="T10" s="37">
        <f t="shared" si="10"/>
        <v>26.8</v>
      </c>
    </row>
    <row r="11" spans="1:20">
      <c r="A11" s="8" t="s">
        <v>53</v>
      </c>
      <c r="B11" s="202">
        <v>26.8</v>
      </c>
      <c r="C11" s="202">
        <v>26.8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11.180960000000001</v>
      </c>
      <c r="J11" s="21">
        <f t="shared" si="6"/>
        <v>6.2524399999999991</v>
      </c>
      <c r="K11" s="21">
        <f t="shared" si="7"/>
        <v>8.0641200000000008</v>
      </c>
      <c r="L11" s="21">
        <f t="shared" si="8"/>
        <v>1.3024800000000001</v>
      </c>
      <c r="M11" s="157">
        <f t="shared" si="9"/>
        <v>26.8</v>
      </c>
      <c r="N11" s="22"/>
      <c r="P11" s="37">
        <f t="shared" si="1"/>
        <v>11.180960000000001</v>
      </c>
      <c r="Q11" s="37">
        <f t="shared" si="2"/>
        <v>6.2524399999999991</v>
      </c>
      <c r="R11" s="37">
        <f t="shared" si="3"/>
        <v>8.0641200000000008</v>
      </c>
      <c r="S11" s="37">
        <f t="shared" si="4"/>
        <v>1.3024800000000001</v>
      </c>
      <c r="T11" s="37">
        <f t="shared" si="10"/>
        <v>26.8</v>
      </c>
    </row>
    <row r="12" spans="1:20">
      <c r="A12" s="8" t="s">
        <v>54</v>
      </c>
      <c r="B12" s="202">
        <v>26.8</v>
      </c>
      <c r="C12" s="202">
        <v>26.8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11.180960000000001</v>
      </c>
      <c r="J12" s="21">
        <f t="shared" si="6"/>
        <v>6.2524399999999991</v>
      </c>
      <c r="K12" s="21">
        <f t="shared" si="7"/>
        <v>8.0641200000000008</v>
      </c>
      <c r="L12" s="21">
        <f t="shared" si="8"/>
        <v>1.3024800000000001</v>
      </c>
      <c r="M12" s="157">
        <f t="shared" si="9"/>
        <v>26.8</v>
      </c>
      <c r="N12" s="22"/>
      <c r="P12" s="37">
        <f t="shared" si="1"/>
        <v>11.180960000000001</v>
      </c>
      <c r="Q12" s="37">
        <f t="shared" si="2"/>
        <v>6.2524399999999991</v>
      </c>
      <c r="R12" s="37">
        <f t="shared" si="3"/>
        <v>8.0641200000000008</v>
      </c>
      <c r="S12" s="37">
        <f t="shared" si="4"/>
        <v>1.3024800000000001</v>
      </c>
      <c r="T12" s="37">
        <f t="shared" si="10"/>
        <v>26.8</v>
      </c>
    </row>
    <row r="13" spans="1:20">
      <c r="A13" s="8" t="s">
        <v>55</v>
      </c>
      <c r="B13" s="202">
        <v>26.8</v>
      </c>
      <c r="C13" s="202">
        <v>26.8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11.180960000000001</v>
      </c>
      <c r="J13" s="21">
        <f t="shared" si="6"/>
        <v>6.2524399999999991</v>
      </c>
      <c r="K13" s="21">
        <f t="shared" si="7"/>
        <v>8.0641200000000008</v>
      </c>
      <c r="L13" s="21">
        <f t="shared" si="8"/>
        <v>1.3024800000000001</v>
      </c>
      <c r="M13" s="157">
        <f t="shared" si="9"/>
        <v>26.8</v>
      </c>
      <c r="N13" s="22"/>
      <c r="P13" s="37">
        <f t="shared" si="1"/>
        <v>11.180960000000001</v>
      </c>
      <c r="Q13" s="37">
        <f t="shared" si="2"/>
        <v>6.2524399999999991</v>
      </c>
      <c r="R13" s="37">
        <f t="shared" si="3"/>
        <v>8.0641200000000008</v>
      </c>
      <c r="S13" s="37">
        <f t="shared" si="4"/>
        <v>1.3024800000000001</v>
      </c>
      <c r="T13" s="37">
        <f t="shared" si="10"/>
        <v>26.8</v>
      </c>
    </row>
    <row r="14" spans="1:20">
      <c r="A14" s="8" t="s">
        <v>56</v>
      </c>
      <c r="B14" s="202">
        <v>26.8</v>
      </c>
      <c r="C14" s="202">
        <v>26.8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11.180960000000001</v>
      </c>
      <c r="J14" s="21">
        <f t="shared" si="6"/>
        <v>6.2524399999999991</v>
      </c>
      <c r="K14" s="21">
        <f t="shared" si="7"/>
        <v>8.0641200000000008</v>
      </c>
      <c r="L14" s="21">
        <f t="shared" si="8"/>
        <v>1.3024800000000001</v>
      </c>
      <c r="M14" s="157">
        <f t="shared" si="9"/>
        <v>26.8</v>
      </c>
      <c r="N14" s="22"/>
      <c r="P14" s="37">
        <f t="shared" si="1"/>
        <v>11.180960000000001</v>
      </c>
      <c r="Q14" s="37">
        <f t="shared" si="2"/>
        <v>6.2524399999999991</v>
      </c>
      <c r="R14" s="37">
        <f t="shared" si="3"/>
        <v>8.0641200000000008</v>
      </c>
      <c r="S14" s="37">
        <f t="shared" si="4"/>
        <v>1.3024800000000001</v>
      </c>
      <c r="T14" s="37">
        <f t="shared" si="10"/>
        <v>26.8</v>
      </c>
    </row>
    <row r="15" spans="1:20">
      <c r="A15" s="8" t="s">
        <v>57</v>
      </c>
      <c r="B15" s="202">
        <v>26.8</v>
      </c>
      <c r="C15" s="202">
        <v>26.8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11.180960000000001</v>
      </c>
      <c r="J15" s="21">
        <f t="shared" si="6"/>
        <v>6.2524399999999991</v>
      </c>
      <c r="K15" s="21">
        <f t="shared" si="7"/>
        <v>8.0641200000000008</v>
      </c>
      <c r="L15" s="21">
        <f t="shared" si="8"/>
        <v>1.3024800000000001</v>
      </c>
      <c r="M15" s="157">
        <f t="shared" si="9"/>
        <v>26.8</v>
      </c>
      <c r="N15" s="22"/>
      <c r="P15" s="37">
        <f t="shared" si="1"/>
        <v>11.180960000000001</v>
      </c>
      <c r="Q15" s="37">
        <f t="shared" si="2"/>
        <v>6.2524399999999991</v>
      </c>
      <c r="R15" s="37">
        <f t="shared" si="3"/>
        <v>8.0641200000000008</v>
      </c>
      <c r="S15" s="37">
        <f t="shared" si="4"/>
        <v>1.3024800000000001</v>
      </c>
      <c r="T15" s="37">
        <f t="shared" si="10"/>
        <v>26.8</v>
      </c>
    </row>
    <row r="16" spans="1:20">
      <c r="A16" s="8" t="s">
        <v>58</v>
      </c>
      <c r="B16" s="202">
        <v>26.8</v>
      </c>
      <c r="C16" s="202">
        <v>26.8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11.180960000000001</v>
      </c>
      <c r="J16" s="21">
        <f t="shared" si="6"/>
        <v>6.2524399999999991</v>
      </c>
      <c r="K16" s="21">
        <f t="shared" si="7"/>
        <v>8.0641200000000008</v>
      </c>
      <c r="L16" s="21">
        <f t="shared" si="8"/>
        <v>1.3024800000000001</v>
      </c>
      <c r="M16" s="157">
        <f t="shared" si="9"/>
        <v>26.8</v>
      </c>
      <c r="N16" s="22"/>
      <c r="P16" s="37">
        <f t="shared" si="1"/>
        <v>11.180960000000001</v>
      </c>
      <c r="Q16" s="37">
        <f t="shared" si="2"/>
        <v>6.2524399999999991</v>
      </c>
      <c r="R16" s="37">
        <f t="shared" si="3"/>
        <v>8.0641200000000008</v>
      </c>
      <c r="S16" s="37">
        <f t="shared" si="4"/>
        <v>1.3024800000000001</v>
      </c>
      <c r="T16" s="37">
        <f t="shared" si="10"/>
        <v>26.8</v>
      </c>
    </row>
    <row r="17" spans="1:20">
      <c r="A17" s="8" t="s">
        <v>59</v>
      </c>
      <c r="B17" s="202">
        <v>26.8</v>
      </c>
      <c r="C17" s="202">
        <v>26.8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11.180960000000001</v>
      </c>
      <c r="J17" s="21">
        <f t="shared" si="6"/>
        <v>6.2524399999999991</v>
      </c>
      <c r="K17" s="21">
        <f t="shared" si="7"/>
        <v>8.0641200000000008</v>
      </c>
      <c r="L17" s="21">
        <f t="shared" si="8"/>
        <v>1.3024800000000001</v>
      </c>
      <c r="M17" s="157">
        <f t="shared" si="9"/>
        <v>26.8</v>
      </c>
      <c r="N17" s="22"/>
      <c r="P17" s="37">
        <f t="shared" si="1"/>
        <v>11.180960000000001</v>
      </c>
      <c r="Q17" s="37">
        <f t="shared" si="2"/>
        <v>6.2524399999999991</v>
      </c>
      <c r="R17" s="37">
        <f t="shared" si="3"/>
        <v>8.0641200000000008</v>
      </c>
      <c r="S17" s="37">
        <f t="shared" si="4"/>
        <v>1.3024800000000001</v>
      </c>
      <c r="T17" s="37">
        <f t="shared" si="10"/>
        <v>26.8</v>
      </c>
    </row>
    <row r="18" spans="1:20">
      <c r="A18" s="8" t="s">
        <v>60</v>
      </c>
      <c r="B18" s="202">
        <v>26.8</v>
      </c>
      <c r="C18" s="202">
        <v>26.8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11.180960000000001</v>
      </c>
      <c r="J18" s="21">
        <f t="shared" si="6"/>
        <v>6.2524399999999991</v>
      </c>
      <c r="K18" s="21">
        <f t="shared" si="7"/>
        <v>8.0641200000000008</v>
      </c>
      <c r="L18" s="21">
        <f t="shared" si="8"/>
        <v>1.3024800000000001</v>
      </c>
      <c r="M18" s="157">
        <f t="shared" si="9"/>
        <v>26.8</v>
      </c>
      <c r="N18" s="22"/>
      <c r="P18" s="37">
        <f t="shared" si="1"/>
        <v>11.180960000000001</v>
      </c>
      <c r="Q18" s="37">
        <f t="shared" si="2"/>
        <v>6.2524399999999991</v>
      </c>
      <c r="R18" s="37">
        <f t="shared" si="3"/>
        <v>8.0641200000000008</v>
      </c>
      <c r="S18" s="37">
        <f t="shared" si="4"/>
        <v>1.3024800000000001</v>
      </c>
      <c r="T18" s="37">
        <f t="shared" si="10"/>
        <v>26.8</v>
      </c>
    </row>
    <row r="19" spans="1:20">
      <c r="A19" s="8" t="s">
        <v>61</v>
      </c>
      <c r="B19" s="202">
        <v>26.8</v>
      </c>
      <c r="C19" s="202">
        <v>26.8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11.180960000000001</v>
      </c>
      <c r="J19" s="21">
        <f t="shared" si="6"/>
        <v>6.2524399999999991</v>
      </c>
      <c r="K19" s="21">
        <f t="shared" si="7"/>
        <v>8.0641200000000008</v>
      </c>
      <c r="L19" s="21">
        <f t="shared" si="8"/>
        <v>1.3024800000000001</v>
      </c>
      <c r="M19" s="157">
        <f t="shared" si="9"/>
        <v>26.8</v>
      </c>
      <c r="N19" s="22"/>
      <c r="P19" s="37">
        <f t="shared" si="1"/>
        <v>11.180960000000001</v>
      </c>
      <c r="Q19" s="37">
        <f t="shared" si="2"/>
        <v>6.2524399999999991</v>
      </c>
      <c r="R19" s="37">
        <f t="shared" si="3"/>
        <v>8.0641200000000008</v>
      </c>
      <c r="S19" s="37">
        <f t="shared" si="4"/>
        <v>1.3024800000000001</v>
      </c>
      <c r="T19" s="37">
        <f t="shared" si="10"/>
        <v>26.8</v>
      </c>
    </row>
    <row r="20" spans="1:20">
      <c r="A20" s="8" t="s">
        <v>62</v>
      </c>
      <c r="B20" s="202">
        <v>26.8</v>
      </c>
      <c r="C20" s="202">
        <v>26.8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11.180960000000001</v>
      </c>
      <c r="J20" s="21">
        <f t="shared" si="6"/>
        <v>6.2524399999999991</v>
      </c>
      <c r="K20" s="21">
        <f t="shared" si="7"/>
        <v>8.0641200000000008</v>
      </c>
      <c r="L20" s="21">
        <f t="shared" si="8"/>
        <v>1.3024800000000001</v>
      </c>
      <c r="M20" s="157">
        <f t="shared" si="9"/>
        <v>26.8</v>
      </c>
      <c r="N20" s="22"/>
      <c r="P20" s="37">
        <f t="shared" si="1"/>
        <v>11.180960000000001</v>
      </c>
      <c r="Q20" s="37">
        <f t="shared" si="2"/>
        <v>6.2524399999999991</v>
      </c>
      <c r="R20" s="37">
        <f t="shared" si="3"/>
        <v>8.0641200000000008</v>
      </c>
      <c r="S20" s="37">
        <f t="shared" si="4"/>
        <v>1.3024800000000001</v>
      </c>
      <c r="T20" s="37">
        <f t="shared" si="10"/>
        <v>26.8</v>
      </c>
    </row>
    <row r="21" spans="1:20">
      <c r="A21" s="8" t="s">
        <v>63</v>
      </c>
      <c r="B21" s="202">
        <v>26.8</v>
      </c>
      <c r="C21" s="202">
        <v>26.8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11.180960000000001</v>
      </c>
      <c r="J21" s="21">
        <f t="shared" si="6"/>
        <v>6.2524399999999991</v>
      </c>
      <c r="K21" s="21">
        <f t="shared" si="7"/>
        <v>8.0641200000000008</v>
      </c>
      <c r="L21" s="21">
        <f t="shared" si="8"/>
        <v>1.3024800000000001</v>
      </c>
      <c r="M21" s="157">
        <f t="shared" si="9"/>
        <v>26.8</v>
      </c>
      <c r="N21" s="22"/>
      <c r="P21" s="37">
        <f t="shared" si="1"/>
        <v>11.180960000000001</v>
      </c>
      <c r="Q21" s="37">
        <f t="shared" si="2"/>
        <v>6.2524399999999991</v>
      </c>
      <c r="R21" s="37">
        <f t="shared" si="3"/>
        <v>8.0641200000000008</v>
      </c>
      <c r="S21" s="37">
        <f t="shared" si="4"/>
        <v>1.3024800000000001</v>
      </c>
      <c r="T21" s="37">
        <f t="shared" si="10"/>
        <v>26.8</v>
      </c>
    </row>
    <row r="22" spans="1:20">
      <c r="A22" s="8" t="s">
        <v>64</v>
      </c>
      <c r="B22" s="202">
        <v>26.8</v>
      </c>
      <c r="C22" s="202">
        <v>26.8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11.180960000000001</v>
      </c>
      <c r="J22" s="21">
        <f t="shared" si="6"/>
        <v>6.2524399999999991</v>
      </c>
      <c r="K22" s="21">
        <f t="shared" si="7"/>
        <v>8.0641200000000008</v>
      </c>
      <c r="L22" s="21">
        <f t="shared" si="8"/>
        <v>1.3024800000000001</v>
      </c>
      <c r="M22" s="157">
        <f t="shared" si="9"/>
        <v>26.8</v>
      </c>
      <c r="N22" s="22"/>
      <c r="P22" s="37">
        <f t="shared" si="1"/>
        <v>11.180960000000001</v>
      </c>
      <c r="Q22" s="37">
        <f t="shared" si="2"/>
        <v>6.2524399999999991</v>
      </c>
      <c r="R22" s="37">
        <f t="shared" si="3"/>
        <v>8.0641200000000008</v>
      </c>
      <c r="S22" s="37">
        <f t="shared" si="4"/>
        <v>1.3024800000000001</v>
      </c>
      <c r="T22" s="37">
        <f t="shared" si="10"/>
        <v>26.8</v>
      </c>
    </row>
    <row r="23" spans="1:20">
      <c r="A23" s="8" t="s">
        <v>65</v>
      </c>
      <c r="B23" s="202">
        <v>26.8</v>
      </c>
      <c r="C23" s="202">
        <v>26.8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11.180960000000001</v>
      </c>
      <c r="J23" s="21">
        <f t="shared" si="6"/>
        <v>6.2524399999999991</v>
      </c>
      <c r="K23" s="21">
        <f t="shared" si="7"/>
        <v>8.0641200000000008</v>
      </c>
      <c r="L23" s="21">
        <f t="shared" si="8"/>
        <v>1.3024800000000001</v>
      </c>
      <c r="M23" s="157">
        <f t="shared" si="9"/>
        <v>26.8</v>
      </c>
      <c r="N23" s="22"/>
      <c r="P23" s="37">
        <f t="shared" si="1"/>
        <v>11.180960000000001</v>
      </c>
      <c r="Q23" s="37">
        <f t="shared" si="2"/>
        <v>6.2524399999999991</v>
      </c>
      <c r="R23" s="37">
        <f t="shared" si="3"/>
        <v>8.0641200000000008</v>
      </c>
      <c r="S23" s="37">
        <f t="shared" si="4"/>
        <v>1.3024800000000001</v>
      </c>
      <c r="T23" s="37">
        <f t="shared" si="10"/>
        <v>26.8</v>
      </c>
    </row>
    <row r="24" spans="1:20">
      <c r="A24" s="8" t="s">
        <v>66</v>
      </c>
      <c r="B24" s="202">
        <v>26.8</v>
      </c>
      <c r="C24" s="202">
        <v>26.8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11.180960000000001</v>
      </c>
      <c r="J24" s="21">
        <f t="shared" si="6"/>
        <v>6.2524399999999991</v>
      </c>
      <c r="K24" s="21">
        <f t="shared" si="7"/>
        <v>8.0641200000000008</v>
      </c>
      <c r="L24" s="21">
        <f t="shared" si="8"/>
        <v>1.3024800000000001</v>
      </c>
      <c r="M24" s="157">
        <f t="shared" si="9"/>
        <v>26.8</v>
      </c>
      <c r="N24" s="22"/>
      <c r="P24" s="37">
        <f t="shared" si="1"/>
        <v>11.180960000000001</v>
      </c>
      <c r="Q24" s="37">
        <f t="shared" si="2"/>
        <v>6.2524399999999991</v>
      </c>
      <c r="R24" s="37">
        <f t="shared" si="3"/>
        <v>8.0641200000000008</v>
      </c>
      <c r="S24" s="37">
        <f t="shared" si="4"/>
        <v>1.3024800000000001</v>
      </c>
      <c r="T24" s="37">
        <f t="shared" si="10"/>
        <v>26.8</v>
      </c>
    </row>
    <row r="25" spans="1:20">
      <c r="A25" s="8" t="s">
        <v>67</v>
      </c>
      <c r="B25" s="202">
        <v>26.8</v>
      </c>
      <c r="C25" s="202">
        <v>26.8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11.180960000000001</v>
      </c>
      <c r="J25" s="21">
        <f t="shared" si="6"/>
        <v>6.2524399999999991</v>
      </c>
      <c r="K25" s="21">
        <f t="shared" si="7"/>
        <v>8.0641200000000008</v>
      </c>
      <c r="L25" s="21">
        <f t="shared" si="8"/>
        <v>1.3024800000000001</v>
      </c>
      <c r="M25" s="157">
        <f t="shared" si="9"/>
        <v>26.8</v>
      </c>
      <c r="N25" s="22"/>
      <c r="P25" s="37">
        <f t="shared" si="1"/>
        <v>11.180960000000001</v>
      </c>
      <c r="Q25" s="37">
        <f t="shared" si="2"/>
        <v>6.2524399999999991</v>
      </c>
      <c r="R25" s="37">
        <f t="shared" si="3"/>
        <v>8.0641200000000008</v>
      </c>
      <c r="S25" s="37">
        <f t="shared" si="4"/>
        <v>1.3024800000000001</v>
      </c>
      <c r="T25" s="37">
        <f t="shared" si="10"/>
        <v>26.8</v>
      </c>
    </row>
    <row r="26" spans="1:20">
      <c r="A26" s="8" t="s">
        <v>68</v>
      </c>
      <c r="B26" s="202">
        <v>26.8</v>
      </c>
      <c r="C26" s="202">
        <v>26.8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11.180960000000001</v>
      </c>
      <c r="J26" s="21">
        <f t="shared" si="6"/>
        <v>6.2524399999999991</v>
      </c>
      <c r="K26" s="21">
        <f t="shared" si="7"/>
        <v>8.0641200000000008</v>
      </c>
      <c r="L26" s="21">
        <f t="shared" si="8"/>
        <v>1.3024800000000001</v>
      </c>
      <c r="M26" s="157">
        <f t="shared" si="9"/>
        <v>26.8</v>
      </c>
      <c r="N26" s="22"/>
      <c r="P26" s="37">
        <f t="shared" si="1"/>
        <v>11.180960000000001</v>
      </c>
      <c r="Q26" s="37">
        <f t="shared" si="2"/>
        <v>6.2524399999999991</v>
      </c>
      <c r="R26" s="37">
        <f t="shared" si="3"/>
        <v>8.0641200000000008</v>
      </c>
      <c r="S26" s="37">
        <f t="shared" si="4"/>
        <v>1.3024800000000001</v>
      </c>
      <c r="T26" s="37">
        <f t="shared" si="10"/>
        <v>26.8</v>
      </c>
    </row>
    <row r="27" spans="1:20">
      <c r="A27" s="8" t="s">
        <v>69</v>
      </c>
      <c r="B27" s="202">
        <v>26.8</v>
      </c>
      <c r="C27" s="202">
        <v>26.8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11.180960000000001</v>
      </c>
      <c r="J27" s="21">
        <f t="shared" si="6"/>
        <v>6.2524399999999991</v>
      </c>
      <c r="K27" s="21">
        <f t="shared" si="7"/>
        <v>8.0641200000000008</v>
      </c>
      <c r="L27" s="21">
        <f t="shared" si="8"/>
        <v>1.3024800000000001</v>
      </c>
      <c r="M27" s="157">
        <f t="shared" si="9"/>
        <v>26.8</v>
      </c>
      <c r="N27" s="22"/>
      <c r="P27" s="37">
        <f t="shared" si="1"/>
        <v>11.180960000000001</v>
      </c>
      <c r="Q27" s="37">
        <f t="shared" si="2"/>
        <v>6.2524399999999991</v>
      </c>
      <c r="R27" s="37">
        <f t="shared" si="3"/>
        <v>8.0641200000000008</v>
      </c>
      <c r="S27" s="37">
        <f t="shared" si="4"/>
        <v>1.3024800000000001</v>
      </c>
      <c r="T27" s="37">
        <f t="shared" si="10"/>
        <v>26.8</v>
      </c>
    </row>
    <row r="28" spans="1:20">
      <c r="A28" s="8" t="s">
        <v>70</v>
      </c>
      <c r="B28" s="202">
        <v>26.8</v>
      </c>
      <c r="C28" s="202">
        <v>26.8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11.180960000000001</v>
      </c>
      <c r="J28" s="21">
        <f t="shared" si="6"/>
        <v>6.2524399999999991</v>
      </c>
      <c r="K28" s="21">
        <f t="shared" si="7"/>
        <v>8.0641200000000008</v>
      </c>
      <c r="L28" s="21">
        <f t="shared" si="8"/>
        <v>1.3024800000000001</v>
      </c>
      <c r="M28" s="157">
        <f t="shared" si="9"/>
        <v>26.8</v>
      </c>
      <c r="N28" s="22"/>
      <c r="P28" s="37">
        <f t="shared" si="1"/>
        <v>11.180960000000001</v>
      </c>
      <c r="Q28" s="37">
        <f t="shared" si="2"/>
        <v>6.2524399999999991</v>
      </c>
      <c r="R28" s="37">
        <f t="shared" si="3"/>
        <v>8.0641200000000008</v>
      </c>
      <c r="S28" s="37">
        <f t="shared" si="4"/>
        <v>1.3024800000000001</v>
      </c>
      <c r="T28" s="37">
        <f t="shared" si="10"/>
        <v>26.8</v>
      </c>
    </row>
    <row r="29" spans="1:20">
      <c r="A29" s="8" t="s">
        <v>71</v>
      </c>
      <c r="B29" s="202">
        <v>26.8</v>
      </c>
      <c r="C29" s="202">
        <v>26.8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11.180960000000001</v>
      </c>
      <c r="J29" s="21">
        <f t="shared" si="6"/>
        <v>6.2524399999999991</v>
      </c>
      <c r="K29" s="21">
        <f t="shared" si="7"/>
        <v>8.0641200000000008</v>
      </c>
      <c r="L29" s="21">
        <f t="shared" si="8"/>
        <v>1.3024800000000001</v>
      </c>
      <c r="M29" s="157">
        <f t="shared" si="9"/>
        <v>26.8</v>
      </c>
      <c r="N29" s="22"/>
      <c r="P29" s="37">
        <f t="shared" si="1"/>
        <v>11.180960000000001</v>
      </c>
      <c r="Q29" s="37">
        <f t="shared" si="2"/>
        <v>6.2524399999999991</v>
      </c>
      <c r="R29" s="37">
        <f t="shared" si="3"/>
        <v>8.0641200000000008</v>
      </c>
      <c r="S29" s="37">
        <f t="shared" si="4"/>
        <v>1.3024800000000001</v>
      </c>
      <c r="T29" s="37">
        <f t="shared" si="10"/>
        <v>26.8</v>
      </c>
    </row>
    <row r="30" spans="1:20">
      <c r="A30" s="8" t="s">
        <v>72</v>
      </c>
      <c r="B30" s="202">
        <v>26.8</v>
      </c>
      <c r="C30" s="202">
        <v>26.8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11.180960000000001</v>
      </c>
      <c r="J30" s="21">
        <f t="shared" si="6"/>
        <v>6.2524399999999991</v>
      </c>
      <c r="K30" s="21">
        <f t="shared" si="7"/>
        <v>8.0641200000000008</v>
      </c>
      <c r="L30" s="21">
        <f t="shared" si="8"/>
        <v>1.3024800000000001</v>
      </c>
      <c r="M30" s="157">
        <f t="shared" si="9"/>
        <v>26.8</v>
      </c>
      <c r="N30" s="22"/>
      <c r="P30" s="37">
        <f t="shared" si="1"/>
        <v>11.180960000000001</v>
      </c>
      <c r="Q30" s="37">
        <f t="shared" si="2"/>
        <v>6.2524399999999991</v>
      </c>
      <c r="R30" s="37">
        <f t="shared" si="3"/>
        <v>8.0641200000000008</v>
      </c>
      <c r="S30" s="37">
        <f t="shared" si="4"/>
        <v>1.3024800000000001</v>
      </c>
      <c r="T30" s="37">
        <f t="shared" si="10"/>
        <v>26.8</v>
      </c>
    </row>
    <row r="31" spans="1:20">
      <c r="A31" s="8" t="s">
        <v>73</v>
      </c>
      <c r="B31" s="202">
        <v>26.8</v>
      </c>
      <c r="C31" s="202">
        <v>26.8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11.180960000000001</v>
      </c>
      <c r="J31" s="21">
        <f t="shared" si="6"/>
        <v>6.2524399999999991</v>
      </c>
      <c r="K31" s="21">
        <f t="shared" si="7"/>
        <v>8.0641200000000008</v>
      </c>
      <c r="L31" s="21">
        <f t="shared" si="8"/>
        <v>1.3024800000000001</v>
      </c>
      <c r="M31" s="157">
        <f t="shared" si="9"/>
        <v>26.8</v>
      </c>
      <c r="N31" s="22"/>
      <c r="P31" s="37">
        <f t="shared" si="1"/>
        <v>11.180960000000001</v>
      </c>
      <c r="Q31" s="37">
        <f t="shared" si="2"/>
        <v>6.2524399999999991</v>
      </c>
      <c r="R31" s="37">
        <f t="shared" si="3"/>
        <v>8.0641200000000008</v>
      </c>
      <c r="S31" s="37">
        <f t="shared" si="4"/>
        <v>1.3024800000000001</v>
      </c>
      <c r="T31" s="37">
        <f t="shared" si="10"/>
        <v>26.8</v>
      </c>
    </row>
    <row r="32" spans="1:20">
      <c r="A32" s="8" t="s">
        <v>74</v>
      </c>
      <c r="B32" s="202">
        <v>26.8</v>
      </c>
      <c r="C32" s="202">
        <v>26.8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11.180960000000001</v>
      </c>
      <c r="J32" s="21">
        <f t="shared" si="6"/>
        <v>6.2524399999999991</v>
      </c>
      <c r="K32" s="21">
        <f t="shared" si="7"/>
        <v>8.0641200000000008</v>
      </c>
      <c r="L32" s="21">
        <f t="shared" si="8"/>
        <v>1.3024800000000001</v>
      </c>
      <c r="M32" s="157">
        <f t="shared" si="9"/>
        <v>26.8</v>
      </c>
      <c r="N32" s="22"/>
      <c r="P32" s="37">
        <f t="shared" si="1"/>
        <v>11.180960000000001</v>
      </c>
      <c r="Q32" s="37">
        <f t="shared" si="2"/>
        <v>6.2524399999999991</v>
      </c>
      <c r="R32" s="37">
        <f t="shared" si="3"/>
        <v>8.0641200000000008</v>
      </c>
      <c r="S32" s="37">
        <f t="shared" si="4"/>
        <v>1.3024800000000001</v>
      </c>
      <c r="T32" s="37">
        <f t="shared" si="10"/>
        <v>26.8</v>
      </c>
    </row>
    <row r="33" spans="1:20">
      <c r="A33" s="8" t="s">
        <v>75</v>
      </c>
      <c r="B33" s="202">
        <v>26.8</v>
      </c>
      <c r="C33" s="202">
        <v>26.8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11.180960000000001</v>
      </c>
      <c r="J33" s="21">
        <f t="shared" si="6"/>
        <v>6.2524399999999991</v>
      </c>
      <c r="K33" s="21">
        <f t="shared" si="7"/>
        <v>8.0641200000000008</v>
      </c>
      <c r="L33" s="21">
        <f t="shared" si="8"/>
        <v>1.3024800000000001</v>
      </c>
      <c r="M33" s="157">
        <f t="shared" si="9"/>
        <v>26.8</v>
      </c>
      <c r="N33" s="22"/>
      <c r="P33" s="37">
        <f t="shared" si="1"/>
        <v>11.180960000000001</v>
      </c>
      <c r="Q33" s="37">
        <f t="shared" si="2"/>
        <v>6.2524399999999991</v>
      </c>
      <c r="R33" s="37">
        <f t="shared" si="3"/>
        <v>8.0641200000000008</v>
      </c>
      <c r="S33" s="37">
        <f t="shared" si="4"/>
        <v>1.3024800000000001</v>
      </c>
      <c r="T33" s="37">
        <f t="shared" si="10"/>
        <v>26.8</v>
      </c>
    </row>
    <row r="34" spans="1:20">
      <c r="A34" s="8" t="s">
        <v>76</v>
      </c>
      <c r="B34" s="202">
        <v>26.8</v>
      </c>
      <c r="C34" s="202">
        <v>26.8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11.180960000000001</v>
      </c>
      <c r="J34" s="21">
        <f t="shared" si="6"/>
        <v>6.2524399999999991</v>
      </c>
      <c r="K34" s="21">
        <f t="shared" si="7"/>
        <v>8.0641200000000008</v>
      </c>
      <c r="L34" s="21">
        <f t="shared" si="8"/>
        <v>1.3024800000000001</v>
      </c>
      <c r="M34" s="157">
        <f t="shared" si="9"/>
        <v>26.8</v>
      </c>
      <c r="N34" s="22"/>
      <c r="P34" s="37">
        <f t="shared" si="1"/>
        <v>11.180960000000001</v>
      </c>
      <c r="Q34" s="37">
        <f t="shared" si="2"/>
        <v>6.2524399999999991</v>
      </c>
      <c r="R34" s="37">
        <f t="shared" si="3"/>
        <v>8.0641200000000008</v>
      </c>
      <c r="S34" s="37">
        <f t="shared" si="4"/>
        <v>1.3024800000000001</v>
      </c>
      <c r="T34" s="37">
        <f t="shared" si="10"/>
        <v>26.8</v>
      </c>
    </row>
    <row r="35" spans="1:20">
      <c r="A35" s="8" t="s">
        <v>77</v>
      </c>
      <c r="B35" s="202">
        <v>26.8</v>
      </c>
      <c r="C35" s="202">
        <v>26.8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11.180960000000001</v>
      </c>
      <c r="J35" s="21">
        <f t="shared" si="6"/>
        <v>6.2524399999999991</v>
      </c>
      <c r="K35" s="21">
        <f t="shared" si="7"/>
        <v>8.0641200000000008</v>
      </c>
      <c r="L35" s="21">
        <f t="shared" si="8"/>
        <v>1.3024800000000001</v>
      </c>
      <c r="M35" s="157">
        <f t="shared" si="9"/>
        <v>26.8</v>
      </c>
      <c r="N35" s="22"/>
      <c r="P35" s="37">
        <f t="shared" ref="P35:P66" si="12">I35</f>
        <v>11.180960000000001</v>
      </c>
      <c r="Q35" s="37">
        <f t="shared" ref="Q35:Q66" si="13">J35</f>
        <v>6.2524399999999991</v>
      </c>
      <c r="R35" s="37">
        <f t="shared" ref="R35:R66" si="14">K35</f>
        <v>8.0641200000000008</v>
      </c>
      <c r="S35" s="37">
        <f t="shared" ref="S35:S66" si="15">L35</f>
        <v>1.3024800000000001</v>
      </c>
      <c r="T35" s="37">
        <f t="shared" si="10"/>
        <v>26.8</v>
      </c>
    </row>
    <row r="36" spans="1:20">
      <c r="A36" s="8" t="s">
        <v>78</v>
      </c>
      <c r="B36" s="202">
        <v>26.8</v>
      </c>
      <c r="C36" s="202">
        <v>26.8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11.180960000000001</v>
      </c>
      <c r="J36" s="21">
        <f t="shared" si="6"/>
        <v>6.2524399999999991</v>
      </c>
      <c r="K36" s="21">
        <f t="shared" si="7"/>
        <v>8.0641200000000008</v>
      </c>
      <c r="L36" s="21">
        <f t="shared" si="8"/>
        <v>1.3024800000000001</v>
      </c>
      <c r="M36" s="157">
        <f t="shared" si="9"/>
        <v>26.8</v>
      </c>
      <c r="N36" s="22"/>
      <c r="P36" s="37">
        <f t="shared" si="12"/>
        <v>11.180960000000001</v>
      </c>
      <c r="Q36" s="37">
        <f t="shared" si="13"/>
        <v>6.2524399999999991</v>
      </c>
      <c r="R36" s="37">
        <f t="shared" si="14"/>
        <v>8.0641200000000008</v>
      </c>
      <c r="S36" s="37">
        <f t="shared" si="15"/>
        <v>1.3024800000000001</v>
      </c>
      <c r="T36" s="37">
        <f t="shared" si="10"/>
        <v>26.8</v>
      </c>
    </row>
    <row r="37" spans="1:20">
      <c r="A37" s="8" t="s">
        <v>79</v>
      </c>
      <c r="B37" s="202">
        <v>26.8</v>
      </c>
      <c r="C37" s="202">
        <v>26.8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11.180960000000001</v>
      </c>
      <c r="J37" s="21">
        <f t="shared" si="6"/>
        <v>6.2524399999999991</v>
      </c>
      <c r="K37" s="21">
        <f t="shared" si="7"/>
        <v>8.0641200000000008</v>
      </c>
      <c r="L37" s="21">
        <f t="shared" si="8"/>
        <v>1.3024800000000001</v>
      </c>
      <c r="M37" s="157">
        <f t="shared" si="9"/>
        <v>26.8</v>
      </c>
      <c r="N37" s="22"/>
      <c r="P37" s="37">
        <f t="shared" si="12"/>
        <v>11.180960000000001</v>
      </c>
      <c r="Q37" s="37">
        <f t="shared" si="13"/>
        <v>6.2524399999999991</v>
      </c>
      <c r="R37" s="37">
        <f t="shared" si="14"/>
        <v>8.0641200000000008</v>
      </c>
      <c r="S37" s="37">
        <f t="shared" si="15"/>
        <v>1.3024800000000001</v>
      </c>
      <c r="T37" s="37">
        <f t="shared" si="10"/>
        <v>26.8</v>
      </c>
    </row>
    <row r="38" spans="1:20">
      <c r="A38" s="8" t="s">
        <v>80</v>
      </c>
      <c r="B38" s="202">
        <v>26.8</v>
      </c>
      <c r="C38" s="202">
        <v>26.8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11.180960000000001</v>
      </c>
      <c r="J38" s="21">
        <f t="shared" si="6"/>
        <v>6.2524399999999991</v>
      </c>
      <c r="K38" s="21">
        <f t="shared" si="7"/>
        <v>8.0641200000000008</v>
      </c>
      <c r="L38" s="21">
        <f t="shared" si="8"/>
        <v>1.3024800000000001</v>
      </c>
      <c r="M38" s="157">
        <f t="shared" si="9"/>
        <v>26.8</v>
      </c>
      <c r="N38" s="22"/>
      <c r="P38" s="37">
        <f t="shared" si="12"/>
        <v>11.180960000000001</v>
      </c>
      <c r="Q38" s="37">
        <f t="shared" si="13"/>
        <v>6.2524399999999991</v>
      </c>
      <c r="R38" s="37">
        <f t="shared" si="14"/>
        <v>8.0641200000000008</v>
      </c>
      <c r="S38" s="37">
        <f t="shared" si="15"/>
        <v>1.3024800000000001</v>
      </c>
      <c r="T38" s="37">
        <f t="shared" si="10"/>
        <v>26.8</v>
      </c>
    </row>
    <row r="39" spans="1:20">
      <c r="A39" s="8" t="s">
        <v>81</v>
      </c>
      <c r="B39" s="202">
        <v>26.8</v>
      </c>
      <c r="C39" s="202">
        <v>26.8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11.180960000000001</v>
      </c>
      <c r="J39" s="21">
        <f t="shared" si="6"/>
        <v>6.2524399999999991</v>
      </c>
      <c r="K39" s="21">
        <f t="shared" si="7"/>
        <v>8.0641200000000008</v>
      </c>
      <c r="L39" s="21">
        <f t="shared" si="8"/>
        <v>1.3024800000000001</v>
      </c>
      <c r="M39" s="157">
        <f t="shared" si="9"/>
        <v>26.8</v>
      </c>
      <c r="N39" s="22"/>
      <c r="P39" s="37">
        <f t="shared" si="12"/>
        <v>11.180960000000001</v>
      </c>
      <c r="Q39" s="37">
        <f t="shared" si="13"/>
        <v>6.2524399999999991</v>
      </c>
      <c r="R39" s="37">
        <f t="shared" si="14"/>
        <v>8.0641200000000008</v>
      </c>
      <c r="S39" s="37">
        <f t="shared" si="15"/>
        <v>1.3024800000000001</v>
      </c>
      <c r="T39" s="37">
        <f t="shared" si="10"/>
        <v>26.8</v>
      </c>
    </row>
    <row r="40" spans="1:20">
      <c r="A40" s="8" t="s">
        <v>82</v>
      </c>
      <c r="B40" s="202">
        <v>26.8</v>
      </c>
      <c r="C40" s="202">
        <v>26.8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11.180960000000001</v>
      </c>
      <c r="J40" s="21">
        <f t="shared" si="6"/>
        <v>6.2524399999999991</v>
      </c>
      <c r="K40" s="21">
        <f t="shared" si="7"/>
        <v>8.0641200000000008</v>
      </c>
      <c r="L40" s="21">
        <f t="shared" si="8"/>
        <v>1.3024800000000001</v>
      </c>
      <c r="M40" s="157">
        <f t="shared" si="9"/>
        <v>26.8</v>
      </c>
      <c r="N40" s="22"/>
      <c r="P40" s="37">
        <f t="shared" si="12"/>
        <v>11.180960000000001</v>
      </c>
      <c r="Q40" s="37">
        <f t="shared" si="13"/>
        <v>6.2524399999999991</v>
      </c>
      <c r="R40" s="37">
        <f t="shared" si="14"/>
        <v>8.0641200000000008</v>
      </c>
      <c r="S40" s="37">
        <f t="shared" si="15"/>
        <v>1.3024800000000001</v>
      </c>
      <c r="T40" s="37">
        <f t="shared" si="10"/>
        <v>26.8</v>
      </c>
    </row>
    <row r="41" spans="1:20">
      <c r="A41" s="8" t="s">
        <v>83</v>
      </c>
      <c r="B41" s="202">
        <v>26.8</v>
      </c>
      <c r="C41" s="202">
        <v>26.8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11.180960000000001</v>
      </c>
      <c r="J41" s="21">
        <f t="shared" si="6"/>
        <v>6.2524399999999991</v>
      </c>
      <c r="K41" s="21">
        <f t="shared" si="7"/>
        <v>8.0641200000000008</v>
      </c>
      <c r="L41" s="21">
        <f t="shared" si="8"/>
        <v>1.3024800000000001</v>
      </c>
      <c r="M41" s="157">
        <f t="shared" si="9"/>
        <v>26.8</v>
      </c>
      <c r="N41" s="22"/>
      <c r="P41" s="37">
        <f t="shared" si="12"/>
        <v>11.180960000000001</v>
      </c>
      <c r="Q41" s="37">
        <f t="shared" si="13"/>
        <v>6.2524399999999991</v>
      </c>
      <c r="R41" s="37">
        <f t="shared" si="14"/>
        <v>8.0641200000000008</v>
      </c>
      <c r="S41" s="37">
        <f t="shared" si="15"/>
        <v>1.3024800000000001</v>
      </c>
      <c r="T41" s="37">
        <f t="shared" si="10"/>
        <v>26.8</v>
      </c>
    </row>
    <row r="42" spans="1:20">
      <c r="A42" s="8" t="s">
        <v>84</v>
      </c>
      <c r="B42" s="202">
        <v>26.8</v>
      </c>
      <c r="C42" s="202">
        <v>26.8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11.180960000000001</v>
      </c>
      <c r="J42" s="21">
        <f t="shared" si="6"/>
        <v>6.2524399999999991</v>
      </c>
      <c r="K42" s="21">
        <f t="shared" si="7"/>
        <v>8.0641200000000008</v>
      </c>
      <c r="L42" s="21">
        <f t="shared" si="8"/>
        <v>1.3024800000000001</v>
      </c>
      <c r="M42" s="157">
        <f t="shared" si="9"/>
        <v>26.8</v>
      </c>
      <c r="N42" s="22"/>
      <c r="P42" s="37">
        <f t="shared" si="12"/>
        <v>11.180960000000001</v>
      </c>
      <c r="Q42" s="37">
        <f t="shared" si="13"/>
        <v>6.2524399999999991</v>
      </c>
      <c r="R42" s="37">
        <f t="shared" si="14"/>
        <v>8.0641200000000008</v>
      </c>
      <c r="S42" s="37">
        <f t="shared" si="15"/>
        <v>1.3024800000000001</v>
      </c>
      <c r="T42" s="37">
        <f t="shared" si="10"/>
        <v>26.8</v>
      </c>
    </row>
    <row r="43" spans="1:20">
      <c r="A43" s="8" t="s">
        <v>85</v>
      </c>
      <c r="B43" s="202">
        <v>26.8</v>
      </c>
      <c r="C43" s="202">
        <v>26.8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11.180960000000001</v>
      </c>
      <c r="J43" s="21">
        <f t="shared" si="6"/>
        <v>6.2524399999999991</v>
      </c>
      <c r="K43" s="21">
        <f t="shared" si="7"/>
        <v>8.0641200000000008</v>
      </c>
      <c r="L43" s="21">
        <f t="shared" si="8"/>
        <v>1.3024800000000001</v>
      </c>
      <c r="M43" s="157">
        <f t="shared" si="9"/>
        <v>26.8</v>
      </c>
      <c r="N43" s="22"/>
      <c r="P43" s="37">
        <f t="shared" si="12"/>
        <v>11.180960000000001</v>
      </c>
      <c r="Q43" s="37">
        <f t="shared" si="13"/>
        <v>6.2524399999999991</v>
      </c>
      <c r="R43" s="37">
        <f t="shared" si="14"/>
        <v>8.0641200000000008</v>
      </c>
      <c r="S43" s="37">
        <f t="shared" si="15"/>
        <v>1.3024800000000001</v>
      </c>
      <c r="T43" s="37">
        <f t="shared" si="10"/>
        <v>26.8</v>
      </c>
    </row>
    <row r="44" spans="1:20">
      <c r="A44" s="8" t="s">
        <v>86</v>
      </c>
      <c r="B44" s="202">
        <v>26.8</v>
      </c>
      <c r="C44" s="202">
        <v>26.8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11.180960000000001</v>
      </c>
      <c r="J44" s="21">
        <f t="shared" si="6"/>
        <v>6.2524399999999991</v>
      </c>
      <c r="K44" s="21">
        <f t="shared" si="7"/>
        <v>8.0641200000000008</v>
      </c>
      <c r="L44" s="21">
        <f t="shared" si="8"/>
        <v>1.3024800000000001</v>
      </c>
      <c r="M44" s="157">
        <f t="shared" si="9"/>
        <v>26.8</v>
      </c>
      <c r="N44" s="22"/>
      <c r="P44" s="37">
        <f t="shared" si="12"/>
        <v>11.180960000000001</v>
      </c>
      <c r="Q44" s="37">
        <f t="shared" si="13"/>
        <v>6.2524399999999991</v>
      </c>
      <c r="R44" s="37">
        <f t="shared" si="14"/>
        <v>8.0641200000000008</v>
      </c>
      <c r="S44" s="37">
        <f t="shared" si="15"/>
        <v>1.3024800000000001</v>
      </c>
      <c r="T44" s="37">
        <f t="shared" si="10"/>
        <v>26.8</v>
      </c>
    </row>
    <row r="45" spans="1:20">
      <c r="A45" s="8" t="s">
        <v>87</v>
      </c>
      <c r="B45" s="202">
        <v>26.8</v>
      </c>
      <c r="C45" s="202">
        <v>26.8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11.180960000000001</v>
      </c>
      <c r="J45" s="21">
        <f t="shared" si="6"/>
        <v>6.2524399999999991</v>
      </c>
      <c r="K45" s="21">
        <f t="shared" si="7"/>
        <v>8.0641200000000008</v>
      </c>
      <c r="L45" s="21">
        <f t="shared" si="8"/>
        <v>1.3024800000000001</v>
      </c>
      <c r="M45" s="157">
        <f t="shared" si="9"/>
        <v>26.8</v>
      </c>
      <c r="N45" s="22"/>
      <c r="P45" s="37">
        <f t="shared" si="12"/>
        <v>11.180960000000001</v>
      </c>
      <c r="Q45" s="37">
        <f t="shared" si="13"/>
        <v>6.2524399999999991</v>
      </c>
      <c r="R45" s="37">
        <f t="shared" si="14"/>
        <v>8.0641200000000008</v>
      </c>
      <c r="S45" s="37">
        <f t="shared" si="15"/>
        <v>1.3024800000000001</v>
      </c>
      <c r="T45" s="37">
        <f t="shared" si="10"/>
        <v>26.8</v>
      </c>
    </row>
    <row r="46" spans="1:20">
      <c r="A46" s="8" t="s">
        <v>88</v>
      </c>
      <c r="B46" s="202">
        <v>26.8</v>
      </c>
      <c r="C46" s="202">
        <v>26.8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11.180960000000001</v>
      </c>
      <c r="J46" s="21">
        <f t="shared" si="6"/>
        <v>6.2524399999999991</v>
      </c>
      <c r="K46" s="21">
        <f t="shared" si="7"/>
        <v>8.0641200000000008</v>
      </c>
      <c r="L46" s="21">
        <f t="shared" si="8"/>
        <v>1.3024800000000001</v>
      </c>
      <c r="M46" s="157">
        <f t="shared" si="9"/>
        <v>26.8</v>
      </c>
      <c r="N46" s="22"/>
      <c r="P46" s="37">
        <f t="shared" si="12"/>
        <v>11.180960000000001</v>
      </c>
      <c r="Q46" s="37">
        <f t="shared" si="13"/>
        <v>6.2524399999999991</v>
      </c>
      <c r="R46" s="37">
        <f t="shared" si="14"/>
        <v>8.0641200000000008</v>
      </c>
      <c r="S46" s="37">
        <f t="shared" si="15"/>
        <v>1.3024800000000001</v>
      </c>
      <c r="T46" s="37">
        <f t="shared" si="10"/>
        <v>26.8</v>
      </c>
    </row>
    <row r="47" spans="1:20">
      <c r="A47" s="8" t="s">
        <v>89</v>
      </c>
      <c r="B47" s="202">
        <v>26.8</v>
      </c>
      <c r="C47" s="202">
        <v>26.8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11.180960000000001</v>
      </c>
      <c r="J47" s="21">
        <f t="shared" si="6"/>
        <v>6.2524399999999991</v>
      </c>
      <c r="K47" s="21">
        <f t="shared" si="7"/>
        <v>8.0641200000000008</v>
      </c>
      <c r="L47" s="21">
        <f t="shared" si="8"/>
        <v>1.3024800000000001</v>
      </c>
      <c r="M47" s="157">
        <f t="shared" si="9"/>
        <v>26.8</v>
      </c>
      <c r="N47" s="22"/>
      <c r="P47" s="37">
        <f t="shared" si="12"/>
        <v>11.180960000000001</v>
      </c>
      <c r="Q47" s="37">
        <f t="shared" si="13"/>
        <v>6.2524399999999991</v>
      </c>
      <c r="R47" s="37">
        <f t="shared" si="14"/>
        <v>8.0641200000000008</v>
      </c>
      <c r="S47" s="37">
        <f t="shared" si="15"/>
        <v>1.3024800000000001</v>
      </c>
      <c r="T47" s="37">
        <f t="shared" si="10"/>
        <v>26.8</v>
      </c>
    </row>
    <row r="48" spans="1:20">
      <c r="A48" s="8" t="s">
        <v>90</v>
      </c>
      <c r="B48" s="202">
        <v>26.8</v>
      </c>
      <c r="C48" s="202">
        <v>26.8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11.180960000000001</v>
      </c>
      <c r="J48" s="21">
        <f t="shared" si="6"/>
        <v>6.2524399999999991</v>
      </c>
      <c r="K48" s="21">
        <f t="shared" si="7"/>
        <v>8.0641200000000008</v>
      </c>
      <c r="L48" s="21">
        <f t="shared" si="8"/>
        <v>1.3024800000000001</v>
      </c>
      <c r="M48" s="157">
        <f t="shared" si="9"/>
        <v>26.8</v>
      </c>
      <c r="N48" s="22"/>
      <c r="P48" s="37">
        <f t="shared" si="12"/>
        <v>11.180960000000001</v>
      </c>
      <c r="Q48" s="37">
        <f t="shared" si="13"/>
        <v>6.2524399999999991</v>
      </c>
      <c r="R48" s="37">
        <f t="shared" si="14"/>
        <v>8.0641200000000008</v>
      </c>
      <c r="S48" s="37">
        <f t="shared" si="15"/>
        <v>1.3024800000000001</v>
      </c>
      <c r="T48" s="37">
        <f t="shared" si="10"/>
        <v>26.8</v>
      </c>
    </row>
    <row r="49" spans="1:20">
      <c r="A49" s="8" t="s">
        <v>91</v>
      </c>
      <c r="B49" s="202">
        <v>26.8</v>
      </c>
      <c r="C49" s="202">
        <v>26.8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11.180960000000001</v>
      </c>
      <c r="J49" s="21">
        <f t="shared" si="6"/>
        <v>6.2524399999999991</v>
      </c>
      <c r="K49" s="21">
        <f t="shared" si="7"/>
        <v>8.0641200000000008</v>
      </c>
      <c r="L49" s="21">
        <f t="shared" si="8"/>
        <v>1.3024800000000001</v>
      </c>
      <c r="M49" s="157">
        <f t="shared" si="9"/>
        <v>26.8</v>
      </c>
      <c r="N49" s="22"/>
      <c r="P49" s="37">
        <f t="shared" si="12"/>
        <v>11.180960000000001</v>
      </c>
      <c r="Q49" s="37">
        <f t="shared" si="13"/>
        <v>6.2524399999999991</v>
      </c>
      <c r="R49" s="37">
        <f t="shared" si="14"/>
        <v>8.0641200000000008</v>
      </c>
      <c r="S49" s="37">
        <f t="shared" si="15"/>
        <v>1.3024800000000001</v>
      </c>
      <c r="T49" s="37">
        <f t="shared" si="10"/>
        <v>26.8</v>
      </c>
    </row>
    <row r="50" spans="1:20">
      <c r="A50" s="8" t="s">
        <v>92</v>
      </c>
      <c r="B50" s="202">
        <v>26.8</v>
      </c>
      <c r="C50" s="202">
        <v>26.8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11.180960000000001</v>
      </c>
      <c r="J50" s="21">
        <f t="shared" si="6"/>
        <v>6.2524399999999991</v>
      </c>
      <c r="K50" s="21">
        <f t="shared" si="7"/>
        <v>8.0641200000000008</v>
      </c>
      <c r="L50" s="21">
        <f t="shared" si="8"/>
        <v>1.3024800000000001</v>
      </c>
      <c r="M50" s="157">
        <f t="shared" si="9"/>
        <v>26.8</v>
      </c>
      <c r="N50" s="22"/>
      <c r="P50" s="37">
        <f t="shared" si="12"/>
        <v>11.180960000000001</v>
      </c>
      <c r="Q50" s="37">
        <f t="shared" si="13"/>
        <v>6.2524399999999991</v>
      </c>
      <c r="R50" s="37">
        <f t="shared" si="14"/>
        <v>8.0641200000000008</v>
      </c>
      <c r="S50" s="37">
        <f t="shared" si="15"/>
        <v>1.3024800000000001</v>
      </c>
      <c r="T50" s="37">
        <f t="shared" si="10"/>
        <v>26.8</v>
      </c>
    </row>
    <row r="51" spans="1:20">
      <c r="A51" s="8" t="s">
        <v>93</v>
      </c>
      <c r="B51" s="202">
        <v>26.8</v>
      </c>
      <c r="C51" s="202">
        <v>26.8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11.180960000000001</v>
      </c>
      <c r="J51" s="21">
        <f t="shared" si="6"/>
        <v>6.2524399999999991</v>
      </c>
      <c r="K51" s="21">
        <f t="shared" si="7"/>
        <v>8.0641200000000008</v>
      </c>
      <c r="L51" s="21">
        <f t="shared" si="8"/>
        <v>1.3024800000000001</v>
      </c>
      <c r="M51" s="157">
        <f t="shared" si="9"/>
        <v>26.8</v>
      </c>
      <c r="N51" s="22"/>
      <c r="P51" s="37">
        <f t="shared" si="12"/>
        <v>11.180960000000001</v>
      </c>
      <c r="Q51" s="37">
        <f t="shared" si="13"/>
        <v>6.2524399999999991</v>
      </c>
      <c r="R51" s="37">
        <f t="shared" si="14"/>
        <v>8.0641200000000008</v>
      </c>
      <c r="S51" s="37">
        <f t="shared" si="15"/>
        <v>1.3024800000000001</v>
      </c>
      <c r="T51" s="37">
        <f t="shared" si="10"/>
        <v>26.8</v>
      </c>
    </row>
    <row r="52" spans="1:20">
      <c r="A52" s="8" t="s">
        <v>94</v>
      </c>
      <c r="B52" s="202">
        <v>26.8</v>
      </c>
      <c r="C52" s="202">
        <v>26.8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11.180960000000001</v>
      </c>
      <c r="J52" s="21">
        <f t="shared" si="6"/>
        <v>6.2524399999999991</v>
      </c>
      <c r="K52" s="21">
        <f t="shared" si="7"/>
        <v>8.0641200000000008</v>
      </c>
      <c r="L52" s="21">
        <f t="shared" si="8"/>
        <v>1.3024800000000001</v>
      </c>
      <c r="M52" s="157">
        <f t="shared" si="9"/>
        <v>26.8</v>
      </c>
      <c r="N52" s="22"/>
      <c r="P52" s="37">
        <f t="shared" si="12"/>
        <v>11.180960000000001</v>
      </c>
      <c r="Q52" s="37">
        <f t="shared" si="13"/>
        <v>6.2524399999999991</v>
      </c>
      <c r="R52" s="37">
        <f t="shared" si="14"/>
        <v>8.0641200000000008</v>
      </c>
      <c r="S52" s="37">
        <f t="shared" si="15"/>
        <v>1.3024800000000001</v>
      </c>
      <c r="T52" s="37">
        <f t="shared" si="10"/>
        <v>26.8</v>
      </c>
    </row>
    <row r="53" spans="1:20">
      <c r="A53" s="8" t="s">
        <v>95</v>
      </c>
      <c r="B53" s="202">
        <v>26.8</v>
      </c>
      <c r="C53" s="202">
        <v>26.8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11.180960000000001</v>
      </c>
      <c r="J53" s="21">
        <f t="shared" si="6"/>
        <v>6.2524399999999991</v>
      </c>
      <c r="K53" s="21">
        <f t="shared" si="7"/>
        <v>8.0641200000000008</v>
      </c>
      <c r="L53" s="21">
        <f t="shared" si="8"/>
        <v>1.3024800000000001</v>
      </c>
      <c r="M53" s="157">
        <f t="shared" si="9"/>
        <v>26.8</v>
      </c>
      <c r="N53" s="22"/>
      <c r="P53" s="37">
        <f t="shared" si="12"/>
        <v>11.180960000000001</v>
      </c>
      <c r="Q53" s="37">
        <f t="shared" si="13"/>
        <v>6.2524399999999991</v>
      </c>
      <c r="R53" s="37">
        <f t="shared" si="14"/>
        <v>8.0641200000000008</v>
      </c>
      <c r="S53" s="37">
        <f t="shared" si="15"/>
        <v>1.3024800000000001</v>
      </c>
      <c r="T53" s="37">
        <f t="shared" si="10"/>
        <v>26.8</v>
      </c>
    </row>
    <row r="54" spans="1:20">
      <c r="A54" s="8" t="s">
        <v>96</v>
      </c>
      <c r="B54" s="202">
        <v>26.8</v>
      </c>
      <c r="C54" s="202">
        <v>26.8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11.180960000000001</v>
      </c>
      <c r="J54" s="21">
        <f t="shared" si="6"/>
        <v>6.2524399999999991</v>
      </c>
      <c r="K54" s="21">
        <f t="shared" si="7"/>
        <v>8.0641200000000008</v>
      </c>
      <c r="L54" s="21">
        <f t="shared" si="8"/>
        <v>1.3024800000000001</v>
      </c>
      <c r="M54" s="157">
        <f t="shared" si="9"/>
        <v>26.8</v>
      </c>
      <c r="N54" s="22"/>
      <c r="P54" s="37">
        <f t="shared" si="12"/>
        <v>11.180960000000001</v>
      </c>
      <c r="Q54" s="37">
        <f t="shared" si="13"/>
        <v>6.2524399999999991</v>
      </c>
      <c r="R54" s="37">
        <f t="shared" si="14"/>
        <v>8.0641200000000008</v>
      </c>
      <c r="S54" s="37">
        <f t="shared" si="15"/>
        <v>1.3024800000000001</v>
      </c>
      <c r="T54" s="37">
        <f t="shared" si="10"/>
        <v>26.8</v>
      </c>
    </row>
    <row r="55" spans="1:20">
      <c r="A55" s="8" t="s">
        <v>97</v>
      </c>
      <c r="B55" s="202">
        <v>26.8</v>
      </c>
      <c r="C55" s="202">
        <v>26.8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11.180960000000001</v>
      </c>
      <c r="J55" s="21">
        <f t="shared" si="6"/>
        <v>6.2524399999999991</v>
      </c>
      <c r="K55" s="21">
        <f t="shared" si="7"/>
        <v>8.0641200000000008</v>
      </c>
      <c r="L55" s="21">
        <f t="shared" si="8"/>
        <v>1.3024800000000001</v>
      </c>
      <c r="M55" s="157">
        <f t="shared" si="9"/>
        <v>26.8</v>
      </c>
      <c r="N55" s="22"/>
      <c r="P55" s="37">
        <f t="shared" si="12"/>
        <v>11.180960000000001</v>
      </c>
      <c r="Q55" s="37">
        <f t="shared" si="13"/>
        <v>6.2524399999999991</v>
      </c>
      <c r="R55" s="37">
        <f t="shared" si="14"/>
        <v>8.0641200000000008</v>
      </c>
      <c r="S55" s="37">
        <f t="shared" si="15"/>
        <v>1.3024800000000001</v>
      </c>
      <c r="T55" s="37">
        <f t="shared" si="10"/>
        <v>26.8</v>
      </c>
    </row>
    <row r="56" spans="1:20">
      <c r="A56" s="8" t="s">
        <v>98</v>
      </c>
      <c r="B56" s="202">
        <v>26.8</v>
      </c>
      <c r="C56" s="202">
        <v>26.8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11.180960000000001</v>
      </c>
      <c r="J56" s="21">
        <f t="shared" si="6"/>
        <v>6.2524399999999991</v>
      </c>
      <c r="K56" s="21">
        <f t="shared" si="7"/>
        <v>8.0641200000000008</v>
      </c>
      <c r="L56" s="21">
        <f t="shared" si="8"/>
        <v>1.3024800000000001</v>
      </c>
      <c r="M56" s="157">
        <f t="shared" si="9"/>
        <v>26.8</v>
      </c>
      <c r="N56" s="22"/>
      <c r="P56" s="37">
        <f t="shared" si="12"/>
        <v>11.180960000000001</v>
      </c>
      <c r="Q56" s="37">
        <f t="shared" si="13"/>
        <v>6.2524399999999991</v>
      </c>
      <c r="R56" s="37">
        <f t="shared" si="14"/>
        <v>8.0641200000000008</v>
      </c>
      <c r="S56" s="37">
        <f t="shared" si="15"/>
        <v>1.3024800000000001</v>
      </c>
      <c r="T56" s="37">
        <f t="shared" si="10"/>
        <v>26.8</v>
      </c>
    </row>
    <row r="57" spans="1:20">
      <c r="A57" s="8" t="s">
        <v>99</v>
      </c>
      <c r="B57" s="202">
        <v>26.8</v>
      </c>
      <c r="C57" s="202">
        <v>26.8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11.180960000000001</v>
      </c>
      <c r="J57" s="21">
        <f t="shared" si="6"/>
        <v>6.2524399999999991</v>
      </c>
      <c r="K57" s="21">
        <f t="shared" si="7"/>
        <v>8.0641200000000008</v>
      </c>
      <c r="L57" s="21">
        <f t="shared" si="8"/>
        <v>1.3024800000000001</v>
      </c>
      <c r="M57" s="157">
        <f t="shared" si="9"/>
        <v>26.8</v>
      </c>
      <c r="N57" s="22"/>
      <c r="P57" s="37">
        <f t="shared" si="12"/>
        <v>11.180960000000001</v>
      </c>
      <c r="Q57" s="37">
        <f t="shared" si="13"/>
        <v>6.2524399999999991</v>
      </c>
      <c r="R57" s="37">
        <f t="shared" si="14"/>
        <v>8.0641200000000008</v>
      </c>
      <c r="S57" s="37">
        <f t="shared" si="15"/>
        <v>1.3024800000000001</v>
      </c>
      <c r="T57" s="37">
        <f t="shared" si="10"/>
        <v>26.8</v>
      </c>
    </row>
    <row r="58" spans="1:20">
      <c r="A58" s="8" t="s">
        <v>100</v>
      </c>
      <c r="B58" s="202">
        <v>26.8</v>
      </c>
      <c r="C58" s="202">
        <v>26.8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11.180960000000001</v>
      </c>
      <c r="J58" s="21">
        <f t="shared" si="6"/>
        <v>6.2524399999999991</v>
      </c>
      <c r="K58" s="21">
        <f t="shared" si="7"/>
        <v>8.0641200000000008</v>
      </c>
      <c r="L58" s="21">
        <f t="shared" si="8"/>
        <v>1.3024800000000001</v>
      </c>
      <c r="M58" s="157">
        <f t="shared" si="9"/>
        <v>26.8</v>
      </c>
      <c r="N58" s="22"/>
      <c r="P58" s="37">
        <f t="shared" si="12"/>
        <v>11.180960000000001</v>
      </c>
      <c r="Q58" s="37">
        <f t="shared" si="13"/>
        <v>6.2524399999999991</v>
      </c>
      <c r="R58" s="37">
        <f t="shared" si="14"/>
        <v>8.0641200000000008</v>
      </c>
      <c r="S58" s="37">
        <f t="shared" si="15"/>
        <v>1.3024800000000001</v>
      </c>
      <c r="T58" s="37">
        <f t="shared" si="10"/>
        <v>26.8</v>
      </c>
    </row>
    <row r="59" spans="1:20">
      <c r="A59" s="8" t="s">
        <v>101</v>
      </c>
      <c r="B59" s="202">
        <v>26.8</v>
      </c>
      <c r="C59" s="202">
        <v>26.8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11.180960000000001</v>
      </c>
      <c r="J59" s="21">
        <f t="shared" si="6"/>
        <v>6.2524399999999991</v>
      </c>
      <c r="K59" s="21">
        <f t="shared" si="7"/>
        <v>8.0641200000000008</v>
      </c>
      <c r="L59" s="21">
        <f t="shared" si="8"/>
        <v>1.3024800000000001</v>
      </c>
      <c r="M59" s="157">
        <f t="shared" si="9"/>
        <v>26.8</v>
      </c>
      <c r="N59" s="22"/>
      <c r="P59" s="37">
        <f t="shared" si="12"/>
        <v>11.180960000000001</v>
      </c>
      <c r="Q59" s="37">
        <f t="shared" si="13"/>
        <v>6.2524399999999991</v>
      </c>
      <c r="R59" s="37">
        <f t="shared" si="14"/>
        <v>8.0641200000000008</v>
      </c>
      <c r="S59" s="37">
        <f t="shared" si="15"/>
        <v>1.3024800000000001</v>
      </c>
      <c r="T59" s="37">
        <f t="shared" si="10"/>
        <v>26.8</v>
      </c>
    </row>
    <row r="60" spans="1:20">
      <c r="A60" s="8" t="s">
        <v>102</v>
      </c>
      <c r="B60" s="202">
        <v>26.8</v>
      </c>
      <c r="C60" s="202">
        <v>26.8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11.180960000000001</v>
      </c>
      <c r="J60" s="21">
        <f t="shared" si="6"/>
        <v>6.2524399999999991</v>
      </c>
      <c r="K60" s="21">
        <f t="shared" si="7"/>
        <v>8.0641200000000008</v>
      </c>
      <c r="L60" s="21">
        <f t="shared" si="8"/>
        <v>1.3024800000000001</v>
      </c>
      <c r="M60" s="157">
        <f t="shared" si="9"/>
        <v>26.8</v>
      </c>
      <c r="N60" s="22"/>
      <c r="P60" s="37">
        <f t="shared" si="12"/>
        <v>11.180960000000001</v>
      </c>
      <c r="Q60" s="37">
        <f t="shared" si="13"/>
        <v>6.2524399999999991</v>
      </c>
      <c r="R60" s="37">
        <f t="shared" si="14"/>
        <v>8.0641200000000008</v>
      </c>
      <c r="S60" s="37">
        <f t="shared" si="15"/>
        <v>1.3024800000000001</v>
      </c>
      <c r="T60" s="37">
        <f t="shared" si="10"/>
        <v>26.8</v>
      </c>
    </row>
    <row r="61" spans="1:20">
      <c r="A61" s="8" t="s">
        <v>103</v>
      </c>
      <c r="B61" s="202">
        <v>26.8</v>
      </c>
      <c r="C61" s="202">
        <v>26.8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11.180960000000001</v>
      </c>
      <c r="J61" s="21">
        <f t="shared" si="6"/>
        <v>6.2524399999999991</v>
      </c>
      <c r="K61" s="21">
        <f t="shared" si="7"/>
        <v>8.0641200000000008</v>
      </c>
      <c r="L61" s="21">
        <f t="shared" si="8"/>
        <v>1.3024800000000001</v>
      </c>
      <c r="M61" s="157">
        <f t="shared" si="9"/>
        <v>26.8</v>
      </c>
      <c r="N61" s="22"/>
      <c r="P61" s="37">
        <f t="shared" si="12"/>
        <v>11.180960000000001</v>
      </c>
      <c r="Q61" s="37">
        <f t="shared" si="13"/>
        <v>6.2524399999999991</v>
      </c>
      <c r="R61" s="37">
        <f t="shared" si="14"/>
        <v>8.0641200000000008</v>
      </c>
      <c r="S61" s="37">
        <f t="shared" si="15"/>
        <v>1.3024800000000001</v>
      </c>
      <c r="T61" s="37">
        <f t="shared" si="10"/>
        <v>26.8</v>
      </c>
    </row>
    <row r="62" spans="1:20">
      <c r="A62" s="8" t="s">
        <v>104</v>
      </c>
      <c r="B62" s="202">
        <v>26.8</v>
      </c>
      <c r="C62" s="202">
        <v>26.8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11.180960000000001</v>
      </c>
      <c r="J62" s="21">
        <f t="shared" si="6"/>
        <v>6.2524399999999991</v>
      </c>
      <c r="K62" s="21">
        <f t="shared" si="7"/>
        <v>8.0641200000000008</v>
      </c>
      <c r="L62" s="21">
        <f t="shared" si="8"/>
        <v>1.3024800000000001</v>
      </c>
      <c r="M62" s="157">
        <f t="shared" si="9"/>
        <v>26.8</v>
      </c>
      <c r="N62" s="22"/>
      <c r="P62" s="37">
        <f t="shared" si="12"/>
        <v>11.180960000000001</v>
      </c>
      <c r="Q62" s="37">
        <f t="shared" si="13"/>
        <v>6.2524399999999991</v>
      </c>
      <c r="R62" s="37">
        <f t="shared" si="14"/>
        <v>8.0641200000000008</v>
      </c>
      <c r="S62" s="37">
        <f t="shared" si="15"/>
        <v>1.3024800000000001</v>
      </c>
      <c r="T62" s="37">
        <f t="shared" si="10"/>
        <v>26.8</v>
      </c>
    </row>
    <row r="63" spans="1:20">
      <c r="A63" s="8" t="s">
        <v>105</v>
      </c>
      <c r="B63" s="202">
        <v>26.8</v>
      </c>
      <c r="C63" s="202">
        <v>26.8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11.180960000000001</v>
      </c>
      <c r="J63" s="21">
        <f t="shared" si="6"/>
        <v>6.2524399999999991</v>
      </c>
      <c r="K63" s="21">
        <f t="shared" si="7"/>
        <v>8.0641200000000008</v>
      </c>
      <c r="L63" s="21">
        <f t="shared" si="8"/>
        <v>1.3024800000000001</v>
      </c>
      <c r="M63" s="157">
        <f t="shared" si="9"/>
        <v>26.8</v>
      </c>
      <c r="N63" s="22"/>
      <c r="P63" s="37">
        <f t="shared" si="12"/>
        <v>11.180960000000001</v>
      </c>
      <c r="Q63" s="37">
        <f t="shared" si="13"/>
        <v>6.2524399999999991</v>
      </c>
      <c r="R63" s="37">
        <f t="shared" si="14"/>
        <v>8.0641200000000008</v>
      </c>
      <c r="S63" s="37">
        <f t="shared" si="15"/>
        <v>1.3024800000000001</v>
      </c>
      <c r="T63" s="37">
        <f t="shared" si="10"/>
        <v>26.8</v>
      </c>
    </row>
    <row r="64" spans="1:20">
      <c r="A64" s="8" t="s">
        <v>106</v>
      </c>
      <c r="B64" s="202">
        <v>26.8</v>
      </c>
      <c r="C64" s="202">
        <v>26.8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11.180960000000001</v>
      </c>
      <c r="J64" s="21">
        <f t="shared" si="6"/>
        <v>6.2524399999999991</v>
      </c>
      <c r="K64" s="21">
        <f t="shared" si="7"/>
        <v>8.0641200000000008</v>
      </c>
      <c r="L64" s="21">
        <f t="shared" si="8"/>
        <v>1.3024800000000001</v>
      </c>
      <c r="M64" s="157">
        <f t="shared" si="9"/>
        <v>26.8</v>
      </c>
      <c r="N64" s="22"/>
      <c r="P64" s="37">
        <f t="shared" si="12"/>
        <v>11.180960000000001</v>
      </c>
      <c r="Q64" s="37">
        <f t="shared" si="13"/>
        <v>6.2524399999999991</v>
      </c>
      <c r="R64" s="37">
        <f t="shared" si="14"/>
        <v>8.0641200000000008</v>
      </c>
      <c r="S64" s="37">
        <f t="shared" si="15"/>
        <v>1.3024800000000001</v>
      </c>
      <c r="T64" s="37">
        <f t="shared" si="10"/>
        <v>26.8</v>
      </c>
    </row>
    <row r="65" spans="1:20">
      <c r="A65" s="8" t="s">
        <v>107</v>
      </c>
      <c r="B65" s="202">
        <v>26.8</v>
      </c>
      <c r="C65" s="202">
        <v>26.8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11.180960000000001</v>
      </c>
      <c r="J65" s="21">
        <f t="shared" si="6"/>
        <v>6.2524399999999991</v>
      </c>
      <c r="K65" s="21">
        <f t="shared" si="7"/>
        <v>8.0641200000000008</v>
      </c>
      <c r="L65" s="21">
        <f t="shared" si="8"/>
        <v>1.3024800000000001</v>
      </c>
      <c r="M65" s="157">
        <f t="shared" si="9"/>
        <v>26.8</v>
      </c>
      <c r="N65" s="22"/>
      <c r="P65" s="37">
        <f t="shared" si="12"/>
        <v>11.180960000000001</v>
      </c>
      <c r="Q65" s="37">
        <f t="shared" si="13"/>
        <v>6.2524399999999991</v>
      </c>
      <c r="R65" s="37">
        <f t="shared" si="14"/>
        <v>8.0641200000000008</v>
      </c>
      <c r="S65" s="37">
        <f t="shared" si="15"/>
        <v>1.3024800000000001</v>
      </c>
      <c r="T65" s="37">
        <f t="shared" si="10"/>
        <v>26.8</v>
      </c>
    </row>
    <row r="66" spans="1:20">
      <c r="A66" s="8" t="s">
        <v>108</v>
      </c>
      <c r="B66" s="202">
        <v>26.8</v>
      </c>
      <c r="C66" s="202">
        <v>26.8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11.180960000000001</v>
      </c>
      <c r="J66" s="21">
        <f t="shared" si="6"/>
        <v>6.2524399999999991</v>
      </c>
      <c r="K66" s="21">
        <f t="shared" si="7"/>
        <v>8.0641200000000008</v>
      </c>
      <c r="L66" s="21">
        <f t="shared" si="8"/>
        <v>1.3024800000000001</v>
      </c>
      <c r="M66" s="157">
        <f t="shared" si="9"/>
        <v>26.8</v>
      </c>
      <c r="N66" s="22"/>
      <c r="P66" s="37">
        <f t="shared" si="12"/>
        <v>11.180960000000001</v>
      </c>
      <c r="Q66" s="37">
        <f t="shared" si="13"/>
        <v>6.2524399999999991</v>
      </c>
      <c r="R66" s="37">
        <f t="shared" si="14"/>
        <v>8.0641200000000008</v>
      </c>
      <c r="S66" s="37">
        <f t="shared" si="15"/>
        <v>1.3024800000000001</v>
      </c>
      <c r="T66" s="37">
        <f t="shared" si="10"/>
        <v>26.8</v>
      </c>
    </row>
    <row r="67" spans="1:20">
      <c r="A67" s="8" t="s">
        <v>109</v>
      </c>
      <c r="B67" s="202">
        <v>26.8</v>
      </c>
      <c r="C67" s="202">
        <v>26.8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11.180960000000001</v>
      </c>
      <c r="J67" s="21">
        <f t="shared" si="6"/>
        <v>6.2524399999999991</v>
      </c>
      <c r="K67" s="21">
        <f t="shared" si="7"/>
        <v>8.0641200000000008</v>
      </c>
      <c r="L67" s="21">
        <f t="shared" si="8"/>
        <v>1.3024800000000001</v>
      </c>
      <c r="M67" s="157">
        <f t="shared" si="9"/>
        <v>26.8</v>
      </c>
      <c r="N67" s="22"/>
      <c r="P67" s="37">
        <f t="shared" ref="P67:P98" si="17">I67</f>
        <v>11.180960000000001</v>
      </c>
      <c r="Q67" s="37">
        <f t="shared" ref="Q67:Q98" si="18">J67</f>
        <v>6.2524399999999991</v>
      </c>
      <c r="R67" s="37">
        <f t="shared" ref="R67:R98" si="19">K67</f>
        <v>8.0641200000000008</v>
      </c>
      <c r="S67" s="37">
        <f t="shared" ref="S67:S98" si="20">L67</f>
        <v>1.3024800000000001</v>
      </c>
      <c r="T67" s="37">
        <f t="shared" si="10"/>
        <v>26.8</v>
      </c>
    </row>
    <row r="68" spans="1:20">
      <c r="A68" s="8" t="s">
        <v>110</v>
      </c>
      <c r="B68" s="202">
        <v>26.8</v>
      </c>
      <c r="C68" s="202">
        <v>26.8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11.180960000000001</v>
      </c>
      <c r="J68" s="21">
        <f t="shared" ref="J68:J98" si="22">C68*E68/100</f>
        <v>6.2524399999999991</v>
      </c>
      <c r="K68" s="21">
        <f t="shared" ref="K68:K98" si="23">C68*F68/100</f>
        <v>8.0641200000000008</v>
      </c>
      <c r="L68" s="21">
        <f t="shared" ref="L68:L98" si="24">C68*G68/100</f>
        <v>1.3024800000000001</v>
      </c>
      <c r="M68" s="157">
        <f t="shared" ref="M68:M98" si="25">SUM(I68:L68)</f>
        <v>26.8</v>
      </c>
      <c r="N68" s="22"/>
      <c r="P68" s="37">
        <f t="shared" si="17"/>
        <v>11.180960000000001</v>
      </c>
      <c r="Q68" s="37">
        <f t="shared" si="18"/>
        <v>6.2524399999999991</v>
      </c>
      <c r="R68" s="37">
        <f t="shared" si="19"/>
        <v>8.0641200000000008</v>
      </c>
      <c r="S68" s="37">
        <f t="shared" si="20"/>
        <v>1.3024800000000001</v>
      </c>
      <c r="T68" s="37">
        <f t="shared" ref="T68:T99" si="26">SUM(P68:S68)</f>
        <v>26.8</v>
      </c>
    </row>
    <row r="69" spans="1:20">
      <c r="A69" s="8" t="s">
        <v>111</v>
      </c>
      <c r="B69" s="202">
        <v>26.8</v>
      </c>
      <c r="C69" s="202">
        <v>26.8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11.180960000000001</v>
      </c>
      <c r="J69" s="21">
        <f t="shared" si="22"/>
        <v>6.2524399999999991</v>
      </c>
      <c r="K69" s="21">
        <f t="shared" si="23"/>
        <v>8.0641200000000008</v>
      </c>
      <c r="L69" s="21">
        <f t="shared" si="24"/>
        <v>1.3024800000000001</v>
      </c>
      <c r="M69" s="157">
        <f t="shared" si="25"/>
        <v>26.8</v>
      </c>
      <c r="N69" s="22"/>
      <c r="P69" s="37">
        <f t="shared" si="17"/>
        <v>11.180960000000001</v>
      </c>
      <c r="Q69" s="37">
        <f t="shared" si="18"/>
        <v>6.2524399999999991</v>
      </c>
      <c r="R69" s="37">
        <f t="shared" si="19"/>
        <v>8.0641200000000008</v>
      </c>
      <c r="S69" s="37">
        <f t="shared" si="20"/>
        <v>1.3024800000000001</v>
      </c>
      <c r="T69" s="37">
        <f t="shared" si="26"/>
        <v>26.8</v>
      </c>
    </row>
    <row r="70" spans="1:20">
      <c r="A70" s="8" t="s">
        <v>112</v>
      </c>
      <c r="B70" s="202">
        <v>26.8</v>
      </c>
      <c r="C70" s="202">
        <v>26.8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11.180960000000001</v>
      </c>
      <c r="J70" s="21">
        <f t="shared" si="22"/>
        <v>6.2524399999999991</v>
      </c>
      <c r="K70" s="21">
        <f t="shared" si="23"/>
        <v>8.0641200000000008</v>
      </c>
      <c r="L70" s="21">
        <f t="shared" si="24"/>
        <v>1.3024800000000001</v>
      </c>
      <c r="M70" s="157">
        <f t="shared" si="25"/>
        <v>26.8</v>
      </c>
      <c r="N70" s="22"/>
      <c r="P70" s="37">
        <f t="shared" si="17"/>
        <v>11.180960000000001</v>
      </c>
      <c r="Q70" s="37">
        <f t="shared" si="18"/>
        <v>6.2524399999999991</v>
      </c>
      <c r="R70" s="37">
        <f t="shared" si="19"/>
        <v>8.0641200000000008</v>
      </c>
      <c r="S70" s="37">
        <f t="shared" si="20"/>
        <v>1.3024800000000001</v>
      </c>
      <c r="T70" s="37">
        <f t="shared" si="26"/>
        <v>26.8</v>
      </c>
    </row>
    <row r="71" spans="1:20">
      <c r="A71" s="8" t="s">
        <v>113</v>
      </c>
      <c r="B71" s="202">
        <v>26.8</v>
      </c>
      <c r="C71" s="202">
        <v>26.8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11.180960000000001</v>
      </c>
      <c r="J71" s="21">
        <f t="shared" si="22"/>
        <v>6.2524399999999991</v>
      </c>
      <c r="K71" s="21">
        <f t="shared" si="23"/>
        <v>8.0641200000000008</v>
      </c>
      <c r="L71" s="21">
        <f t="shared" si="24"/>
        <v>1.3024800000000001</v>
      </c>
      <c r="M71" s="157">
        <f t="shared" si="25"/>
        <v>26.8</v>
      </c>
      <c r="N71" s="22"/>
      <c r="P71" s="37">
        <f t="shared" si="17"/>
        <v>11.180960000000001</v>
      </c>
      <c r="Q71" s="37">
        <f t="shared" si="18"/>
        <v>6.2524399999999991</v>
      </c>
      <c r="R71" s="37">
        <f t="shared" si="19"/>
        <v>8.0641200000000008</v>
      </c>
      <c r="S71" s="37">
        <f t="shared" si="20"/>
        <v>1.3024800000000001</v>
      </c>
      <c r="T71" s="37">
        <f t="shared" si="26"/>
        <v>26.8</v>
      </c>
    </row>
    <row r="72" spans="1:20">
      <c r="A72" s="8" t="s">
        <v>114</v>
      </c>
      <c r="B72" s="202">
        <v>26.8</v>
      </c>
      <c r="C72" s="202">
        <v>26.8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11.180960000000001</v>
      </c>
      <c r="J72" s="21">
        <f t="shared" si="22"/>
        <v>6.2524399999999991</v>
      </c>
      <c r="K72" s="21">
        <f t="shared" si="23"/>
        <v>8.0641200000000008</v>
      </c>
      <c r="L72" s="21">
        <f t="shared" si="24"/>
        <v>1.3024800000000001</v>
      </c>
      <c r="M72" s="157">
        <f t="shared" si="25"/>
        <v>26.8</v>
      </c>
      <c r="N72" s="22"/>
      <c r="P72" s="37">
        <f t="shared" si="17"/>
        <v>11.180960000000001</v>
      </c>
      <c r="Q72" s="37">
        <f t="shared" si="18"/>
        <v>6.2524399999999991</v>
      </c>
      <c r="R72" s="37">
        <f t="shared" si="19"/>
        <v>8.0641200000000008</v>
      </c>
      <c r="S72" s="37">
        <f t="shared" si="20"/>
        <v>1.3024800000000001</v>
      </c>
      <c r="T72" s="37">
        <f t="shared" si="26"/>
        <v>26.8</v>
      </c>
    </row>
    <row r="73" spans="1:20">
      <c r="A73" s="8" t="s">
        <v>115</v>
      </c>
      <c r="B73" s="202">
        <v>26.8</v>
      </c>
      <c r="C73" s="202">
        <v>22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9.1783999999999999</v>
      </c>
      <c r="J73" s="21">
        <f t="shared" si="22"/>
        <v>5.1326000000000001</v>
      </c>
      <c r="K73" s="21">
        <f t="shared" si="23"/>
        <v>6.6198000000000006</v>
      </c>
      <c r="L73" s="21">
        <f t="shared" si="24"/>
        <v>1.0691999999999999</v>
      </c>
      <c r="M73" s="157">
        <f t="shared" si="25"/>
        <v>22</v>
      </c>
      <c r="N73" s="22"/>
      <c r="P73" s="37">
        <f t="shared" si="17"/>
        <v>9.1783999999999999</v>
      </c>
      <c r="Q73" s="37">
        <f t="shared" si="18"/>
        <v>5.1326000000000001</v>
      </c>
      <c r="R73" s="37">
        <f t="shared" si="19"/>
        <v>6.6198000000000006</v>
      </c>
      <c r="S73" s="37">
        <f t="shared" si="20"/>
        <v>1.0691999999999999</v>
      </c>
      <c r="T73" s="37">
        <f t="shared" si="26"/>
        <v>22</v>
      </c>
    </row>
    <row r="74" spans="1:20">
      <c r="A74" s="8" t="s">
        <v>116</v>
      </c>
      <c r="B74" s="202">
        <v>12</v>
      </c>
      <c r="C74" s="202">
        <v>12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5.0064000000000002</v>
      </c>
      <c r="J74" s="21">
        <f t="shared" si="22"/>
        <v>2.7995999999999999</v>
      </c>
      <c r="K74" s="21">
        <f t="shared" si="23"/>
        <v>3.6107999999999998</v>
      </c>
      <c r="L74" s="21">
        <f t="shared" si="24"/>
        <v>0.58320000000000005</v>
      </c>
      <c r="M74" s="157">
        <f t="shared" si="25"/>
        <v>12</v>
      </c>
      <c r="N74" s="22"/>
      <c r="P74" s="37">
        <f t="shared" si="17"/>
        <v>5.0064000000000002</v>
      </c>
      <c r="Q74" s="37">
        <f t="shared" si="18"/>
        <v>2.7995999999999999</v>
      </c>
      <c r="R74" s="37">
        <f t="shared" si="19"/>
        <v>3.6107999999999998</v>
      </c>
      <c r="S74" s="37">
        <f t="shared" si="20"/>
        <v>0.58320000000000005</v>
      </c>
      <c r="T74" s="37">
        <f t="shared" si="26"/>
        <v>12</v>
      </c>
    </row>
    <row r="75" spans="1:20">
      <c r="A75" s="8" t="s">
        <v>117</v>
      </c>
      <c r="B75" s="202">
        <v>0</v>
      </c>
      <c r="C75" s="202">
        <v>0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0</v>
      </c>
      <c r="J75" s="21">
        <f t="shared" si="22"/>
        <v>0</v>
      </c>
      <c r="K75" s="21">
        <f t="shared" si="23"/>
        <v>0</v>
      </c>
      <c r="L75" s="21">
        <f t="shared" si="24"/>
        <v>0</v>
      </c>
      <c r="M75" s="157">
        <f t="shared" si="25"/>
        <v>0</v>
      </c>
      <c r="N75" s="22"/>
      <c r="P75" s="37">
        <f t="shared" si="17"/>
        <v>0</v>
      </c>
      <c r="Q75" s="37">
        <f t="shared" si="18"/>
        <v>0</v>
      </c>
      <c r="R75" s="37">
        <f t="shared" si="19"/>
        <v>0</v>
      </c>
      <c r="S75" s="37">
        <f t="shared" si="20"/>
        <v>0</v>
      </c>
      <c r="T75" s="37">
        <f t="shared" si="26"/>
        <v>0</v>
      </c>
    </row>
    <row r="76" spans="1:20">
      <c r="A76" s="8" t="s">
        <v>118</v>
      </c>
      <c r="B76" s="202">
        <v>0</v>
      </c>
      <c r="C76" s="202">
        <v>0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0</v>
      </c>
      <c r="J76" s="21">
        <f t="shared" si="22"/>
        <v>0</v>
      </c>
      <c r="K76" s="21">
        <f t="shared" si="23"/>
        <v>0</v>
      </c>
      <c r="L76" s="21">
        <f t="shared" si="24"/>
        <v>0</v>
      </c>
      <c r="M76" s="157">
        <f t="shared" si="25"/>
        <v>0</v>
      </c>
      <c r="N76" s="22"/>
      <c r="P76" s="37">
        <f t="shared" si="17"/>
        <v>0</v>
      </c>
      <c r="Q76" s="37">
        <f t="shared" si="18"/>
        <v>0</v>
      </c>
      <c r="R76" s="37">
        <f t="shared" si="19"/>
        <v>0</v>
      </c>
      <c r="S76" s="37">
        <f t="shared" si="20"/>
        <v>0</v>
      </c>
      <c r="T76" s="37">
        <f t="shared" si="26"/>
        <v>0</v>
      </c>
    </row>
    <row r="77" spans="1:20">
      <c r="A77" s="8" t="s">
        <v>119</v>
      </c>
      <c r="B77" s="202">
        <v>0</v>
      </c>
      <c r="C77" s="202">
        <v>0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0</v>
      </c>
      <c r="J77" s="21">
        <f t="shared" si="22"/>
        <v>0</v>
      </c>
      <c r="K77" s="21">
        <f t="shared" si="23"/>
        <v>0</v>
      </c>
      <c r="L77" s="21">
        <f t="shared" si="24"/>
        <v>0</v>
      </c>
      <c r="M77" s="157">
        <f t="shared" si="25"/>
        <v>0</v>
      </c>
      <c r="N77" s="22"/>
      <c r="P77" s="37">
        <f t="shared" si="17"/>
        <v>0</v>
      </c>
      <c r="Q77" s="37">
        <f t="shared" si="18"/>
        <v>0</v>
      </c>
      <c r="R77" s="37">
        <f t="shared" si="19"/>
        <v>0</v>
      </c>
      <c r="S77" s="37">
        <f t="shared" si="20"/>
        <v>0</v>
      </c>
      <c r="T77" s="37">
        <f t="shared" si="26"/>
        <v>0</v>
      </c>
    </row>
    <row r="78" spans="1:20">
      <c r="A78" s="8" t="s">
        <v>120</v>
      </c>
      <c r="B78" s="202">
        <v>0</v>
      </c>
      <c r="C78" s="202">
        <v>0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0</v>
      </c>
      <c r="J78" s="21">
        <f t="shared" si="22"/>
        <v>0</v>
      </c>
      <c r="K78" s="21">
        <f t="shared" si="23"/>
        <v>0</v>
      </c>
      <c r="L78" s="21">
        <f t="shared" si="24"/>
        <v>0</v>
      </c>
      <c r="M78" s="157">
        <f t="shared" si="25"/>
        <v>0</v>
      </c>
      <c r="N78" s="22"/>
      <c r="P78" s="37">
        <f t="shared" si="17"/>
        <v>0</v>
      </c>
      <c r="Q78" s="37">
        <f t="shared" si="18"/>
        <v>0</v>
      </c>
      <c r="R78" s="37">
        <f t="shared" si="19"/>
        <v>0</v>
      </c>
      <c r="S78" s="37">
        <f t="shared" si="20"/>
        <v>0</v>
      </c>
      <c r="T78" s="37">
        <f t="shared" si="26"/>
        <v>0</v>
      </c>
    </row>
    <row r="79" spans="1:20">
      <c r="A79" s="8" t="s">
        <v>121</v>
      </c>
      <c r="B79" s="202">
        <v>0</v>
      </c>
      <c r="C79" s="202">
        <v>0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0</v>
      </c>
      <c r="J79" s="21">
        <f t="shared" si="22"/>
        <v>0</v>
      </c>
      <c r="K79" s="21">
        <f t="shared" si="23"/>
        <v>0</v>
      </c>
      <c r="L79" s="21">
        <f t="shared" si="24"/>
        <v>0</v>
      </c>
      <c r="M79" s="157">
        <f t="shared" si="25"/>
        <v>0</v>
      </c>
      <c r="N79" s="22"/>
      <c r="P79" s="37">
        <f t="shared" si="17"/>
        <v>0</v>
      </c>
      <c r="Q79" s="37">
        <f t="shared" si="18"/>
        <v>0</v>
      </c>
      <c r="R79" s="37">
        <f t="shared" si="19"/>
        <v>0</v>
      </c>
      <c r="S79" s="37">
        <f t="shared" si="20"/>
        <v>0</v>
      </c>
      <c r="T79" s="37">
        <f t="shared" si="26"/>
        <v>0</v>
      </c>
    </row>
    <row r="80" spans="1:20">
      <c r="A80" s="8" t="s">
        <v>122</v>
      </c>
      <c r="B80" s="202">
        <v>11.5</v>
      </c>
      <c r="C80" s="202">
        <v>11.5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4.7977999999999996</v>
      </c>
      <c r="J80" s="21">
        <f t="shared" si="22"/>
        <v>2.6829499999999995</v>
      </c>
      <c r="K80" s="21">
        <f t="shared" si="23"/>
        <v>3.46035</v>
      </c>
      <c r="L80" s="21">
        <f t="shared" si="24"/>
        <v>0.55889999999999995</v>
      </c>
      <c r="M80" s="157">
        <f t="shared" si="25"/>
        <v>11.499999999999998</v>
      </c>
      <c r="N80" s="22"/>
      <c r="P80" s="37">
        <f t="shared" si="17"/>
        <v>4.7977999999999996</v>
      </c>
      <c r="Q80" s="37">
        <f t="shared" si="18"/>
        <v>2.6829499999999995</v>
      </c>
      <c r="R80" s="37">
        <f t="shared" si="19"/>
        <v>3.46035</v>
      </c>
      <c r="S80" s="37">
        <f t="shared" si="20"/>
        <v>0.55889999999999995</v>
      </c>
      <c r="T80" s="37">
        <f t="shared" si="26"/>
        <v>11.499999999999998</v>
      </c>
    </row>
    <row r="81" spans="1:20">
      <c r="A81" s="8" t="s">
        <v>123</v>
      </c>
      <c r="B81" s="202">
        <v>11.5</v>
      </c>
      <c r="C81" s="202">
        <v>11.5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4.7977999999999996</v>
      </c>
      <c r="J81" s="21">
        <f t="shared" si="22"/>
        <v>2.6829499999999995</v>
      </c>
      <c r="K81" s="21">
        <f t="shared" si="23"/>
        <v>3.46035</v>
      </c>
      <c r="L81" s="21">
        <f t="shared" si="24"/>
        <v>0.55889999999999995</v>
      </c>
      <c r="M81" s="157">
        <f t="shared" si="25"/>
        <v>11.499999999999998</v>
      </c>
      <c r="N81" s="22"/>
      <c r="P81" s="37">
        <f t="shared" si="17"/>
        <v>4.7977999999999996</v>
      </c>
      <c r="Q81" s="37">
        <f t="shared" si="18"/>
        <v>2.6829499999999995</v>
      </c>
      <c r="R81" s="37">
        <f t="shared" si="19"/>
        <v>3.46035</v>
      </c>
      <c r="S81" s="37">
        <f t="shared" si="20"/>
        <v>0.55889999999999995</v>
      </c>
      <c r="T81" s="37">
        <f t="shared" si="26"/>
        <v>11.499999999999998</v>
      </c>
    </row>
    <row r="82" spans="1:20">
      <c r="A82" s="8" t="s">
        <v>124</v>
      </c>
      <c r="B82" s="202">
        <v>11.5</v>
      </c>
      <c r="C82" s="202">
        <v>11.5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4.7977999999999996</v>
      </c>
      <c r="J82" s="21">
        <f t="shared" si="22"/>
        <v>2.6829499999999995</v>
      </c>
      <c r="K82" s="21">
        <f t="shared" si="23"/>
        <v>3.46035</v>
      </c>
      <c r="L82" s="21">
        <f t="shared" si="24"/>
        <v>0.55889999999999995</v>
      </c>
      <c r="M82" s="157">
        <f t="shared" si="25"/>
        <v>11.499999999999998</v>
      </c>
      <c r="N82" s="22"/>
      <c r="P82" s="37">
        <f t="shared" si="17"/>
        <v>4.7977999999999996</v>
      </c>
      <c r="Q82" s="37">
        <f t="shared" si="18"/>
        <v>2.6829499999999995</v>
      </c>
      <c r="R82" s="37">
        <f t="shared" si="19"/>
        <v>3.46035</v>
      </c>
      <c r="S82" s="37">
        <f t="shared" si="20"/>
        <v>0.55889999999999995</v>
      </c>
      <c r="T82" s="37">
        <f t="shared" si="26"/>
        <v>11.499999999999998</v>
      </c>
    </row>
    <row r="83" spans="1:20">
      <c r="A83" s="8" t="s">
        <v>125</v>
      </c>
      <c r="B83" s="202">
        <v>11.5</v>
      </c>
      <c r="C83" s="202">
        <v>11.5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4.7977999999999996</v>
      </c>
      <c r="J83" s="21">
        <f t="shared" si="22"/>
        <v>2.6829499999999995</v>
      </c>
      <c r="K83" s="21">
        <f t="shared" si="23"/>
        <v>3.46035</v>
      </c>
      <c r="L83" s="21">
        <f t="shared" si="24"/>
        <v>0.55889999999999995</v>
      </c>
      <c r="M83" s="157">
        <f t="shared" si="25"/>
        <v>11.499999999999998</v>
      </c>
      <c r="N83" s="22"/>
      <c r="P83" s="37">
        <f t="shared" si="17"/>
        <v>4.7977999999999996</v>
      </c>
      <c r="Q83" s="37">
        <f t="shared" si="18"/>
        <v>2.6829499999999995</v>
      </c>
      <c r="R83" s="37">
        <f t="shared" si="19"/>
        <v>3.46035</v>
      </c>
      <c r="S83" s="37">
        <f t="shared" si="20"/>
        <v>0.55889999999999995</v>
      </c>
      <c r="T83" s="37">
        <f t="shared" si="26"/>
        <v>11.499999999999998</v>
      </c>
    </row>
    <row r="84" spans="1:20">
      <c r="A84" s="8" t="s">
        <v>126</v>
      </c>
      <c r="B84" s="202">
        <v>11.5</v>
      </c>
      <c r="C84" s="202">
        <v>11.5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4.7977999999999996</v>
      </c>
      <c r="J84" s="21">
        <f t="shared" si="22"/>
        <v>2.6829499999999995</v>
      </c>
      <c r="K84" s="21">
        <f t="shared" si="23"/>
        <v>3.46035</v>
      </c>
      <c r="L84" s="21">
        <f t="shared" si="24"/>
        <v>0.55889999999999995</v>
      </c>
      <c r="M84" s="157">
        <f t="shared" si="25"/>
        <v>11.499999999999998</v>
      </c>
      <c r="N84" s="22"/>
      <c r="P84" s="37">
        <f t="shared" si="17"/>
        <v>4.7977999999999996</v>
      </c>
      <c r="Q84" s="37">
        <f t="shared" si="18"/>
        <v>2.6829499999999995</v>
      </c>
      <c r="R84" s="37">
        <f t="shared" si="19"/>
        <v>3.46035</v>
      </c>
      <c r="S84" s="37">
        <f t="shared" si="20"/>
        <v>0.55889999999999995</v>
      </c>
      <c r="T84" s="37">
        <f t="shared" si="26"/>
        <v>11.499999999999998</v>
      </c>
    </row>
    <row r="85" spans="1:20">
      <c r="A85" s="8" t="s">
        <v>127</v>
      </c>
      <c r="B85" s="202">
        <v>11.5</v>
      </c>
      <c r="C85" s="202">
        <v>11.5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4.7977999999999996</v>
      </c>
      <c r="J85" s="21">
        <f t="shared" si="22"/>
        <v>2.6829499999999995</v>
      </c>
      <c r="K85" s="21">
        <f t="shared" si="23"/>
        <v>3.46035</v>
      </c>
      <c r="L85" s="21">
        <f t="shared" si="24"/>
        <v>0.55889999999999995</v>
      </c>
      <c r="M85" s="157">
        <f t="shared" si="25"/>
        <v>11.499999999999998</v>
      </c>
      <c r="N85" s="22"/>
      <c r="P85" s="37">
        <f t="shared" si="17"/>
        <v>4.7977999999999996</v>
      </c>
      <c r="Q85" s="37">
        <f t="shared" si="18"/>
        <v>2.6829499999999995</v>
      </c>
      <c r="R85" s="37">
        <f t="shared" si="19"/>
        <v>3.46035</v>
      </c>
      <c r="S85" s="37">
        <f t="shared" si="20"/>
        <v>0.55889999999999995</v>
      </c>
      <c r="T85" s="37">
        <f t="shared" si="26"/>
        <v>11.499999999999998</v>
      </c>
    </row>
    <row r="86" spans="1:20">
      <c r="A86" s="8" t="s">
        <v>128</v>
      </c>
      <c r="B86" s="202">
        <v>11.5</v>
      </c>
      <c r="C86" s="202">
        <v>11.5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4.7977999999999996</v>
      </c>
      <c r="J86" s="21">
        <f t="shared" si="22"/>
        <v>2.6829499999999995</v>
      </c>
      <c r="K86" s="21">
        <f t="shared" si="23"/>
        <v>3.46035</v>
      </c>
      <c r="L86" s="21">
        <f t="shared" si="24"/>
        <v>0.55889999999999995</v>
      </c>
      <c r="M86" s="157">
        <f t="shared" si="25"/>
        <v>11.499999999999998</v>
      </c>
      <c r="N86" s="22"/>
      <c r="P86" s="37">
        <f t="shared" si="17"/>
        <v>4.7977999999999996</v>
      </c>
      <c r="Q86" s="37">
        <f t="shared" si="18"/>
        <v>2.6829499999999995</v>
      </c>
      <c r="R86" s="37">
        <f t="shared" si="19"/>
        <v>3.46035</v>
      </c>
      <c r="S86" s="37">
        <f t="shared" si="20"/>
        <v>0.55889999999999995</v>
      </c>
      <c r="T86" s="37">
        <f t="shared" si="26"/>
        <v>11.499999999999998</v>
      </c>
    </row>
    <row r="87" spans="1:20">
      <c r="A87" s="8" t="s">
        <v>129</v>
      </c>
      <c r="B87" s="202">
        <v>11.5</v>
      </c>
      <c r="C87" s="202">
        <v>11.5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4.7977999999999996</v>
      </c>
      <c r="J87" s="21">
        <f t="shared" si="22"/>
        <v>2.6829499999999995</v>
      </c>
      <c r="K87" s="21">
        <f t="shared" si="23"/>
        <v>3.46035</v>
      </c>
      <c r="L87" s="21">
        <f t="shared" si="24"/>
        <v>0.55889999999999995</v>
      </c>
      <c r="M87" s="157">
        <f t="shared" si="25"/>
        <v>11.499999999999998</v>
      </c>
      <c r="N87" s="22"/>
      <c r="P87" s="37">
        <f t="shared" si="17"/>
        <v>4.7977999999999996</v>
      </c>
      <c r="Q87" s="37">
        <f t="shared" si="18"/>
        <v>2.6829499999999995</v>
      </c>
      <c r="R87" s="37">
        <f t="shared" si="19"/>
        <v>3.46035</v>
      </c>
      <c r="S87" s="37">
        <f t="shared" si="20"/>
        <v>0.55889999999999995</v>
      </c>
      <c r="T87" s="37">
        <f t="shared" si="26"/>
        <v>11.499999999999998</v>
      </c>
    </row>
    <row r="88" spans="1:20">
      <c r="A88" s="8" t="s">
        <v>130</v>
      </c>
      <c r="B88" s="202">
        <v>12.8</v>
      </c>
      <c r="C88" s="202">
        <v>12.8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5.34016</v>
      </c>
      <c r="J88" s="21">
        <f t="shared" si="22"/>
        <v>2.9862399999999996</v>
      </c>
      <c r="K88" s="21">
        <f t="shared" si="23"/>
        <v>3.8515200000000003</v>
      </c>
      <c r="L88" s="21">
        <f t="shared" si="24"/>
        <v>0.62208000000000008</v>
      </c>
      <c r="M88" s="157">
        <f t="shared" si="25"/>
        <v>12.8</v>
      </c>
      <c r="N88" s="22"/>
      <c r="P88" s="37">
        <f t="shared" si="17"/>
        <v>5.34016</v>
      </c>
      <c r="Q88" s="37">
        <f t="shared" si="18"/>
        <v>2.9862399999999996</v>
      </c>
      <c r="R88" s="37">
        <f t="shared" si="19"/>
        <v>3.8515200000000003</v>
      </c>
      <c r="S88" s="37">
        <f t="shared" si="20"/>
        <v>0.62208000000000008</v>
      </c>
      <c r="T88" s="37">
        <f t="shared" si="26"/>
        <v>12.8</v>
      </c>
    </row>
    <row r="89" spans="1:20">
      <c r="A89" s="8" t="s">
        <v>131</v>
      </c>
      <c r="B89" s="202">
        <v>12.8</v>
      </c>
      <c r="C89" s="202">
        <v>12.8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5.34016</v>
      </c>
      <c r="J89" s="21">
        <f t="shared" si="22"/>
        <v>2.9862399999999996</v>
      </c>
      <c r="K89" s="21">
        <f t="shared" si="23"/>
        <v>3.8515200000000003</v>
      </c>
      <c r="L89" s="21">
        <f t="shared" si="24"/>
        <v>0.62208000000000008</v>
      </c>
      <c r="M89" s="157">
        <f t="shared" si="25"/>
        <v>12.8</v>
      </c>
      <c r="N89" s="22"/>
      <c r="P89" s="37">
        <f t="shared" si="17"/>
        <v>5.34016</v>
      </c>
      <c r="Q89" s="37">
        <f t="shared" si="18"/>
        <v>2.9862399999999996</v>
      </c>
      <c r="R89" s="37">
        <f t="shared" si="19"/>
        <v>3.8515200000000003</v>
      </c>
      <c r="S89" s="37">
        <f t="shared" si="20"/>
        <v>0.62208000000000008</v>
      </c>
      <c r="T89" s="37">
        <f t="shared" si="26"/>
        <v>12.8</v>
      </c>
    </row>
    <row r="90" spans="1:20">
      <c r="A90" s="8" t="s">
        <v>132</v>
      </c>
      <c r="B90" s="202">
        <v>12.8</v>
      </c>
      <c r="C90" s="202">
        <v>12.8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5.34016</v>
      </c>
      <c r="J90" s="21">
        <f t="shared" si="22"/>
        <v>2.9862399999999996</v>
      </c>
      <c r="K90" s="21">
        <f t="shared" si="23"/>
        <v>3.8515200000000003</v>
      </c>
      <c r="L90" s="21">
        <f t="shared" si="24"/>
        <v>0.62208000000000008</v>
      </c>
      <c r="M90" s="157">
        <f t="shared" si="25"/>
        <v>12.8</v>
      </c>
      <c r="N90" s="22"/>
      <c r="P90" s="37">
        <f t="shared" si="17"/>
        <v>5.34016</v>
      </c>
      <c r="Q90" s="37">
        <f t="shared" si="18"/>
        <v>2.9862399999999996</v>
      </c>
      <c r="R90" s="37">
        <f t="shared" si="19"/>
        <v>3.8515200000000003</v>
      </c>
      <c r="S90" s="37">
        <f t="shared" si="20"/>
        <v>0.62208000000000008</v>
      </c>
      <c r="T90" s="37">
        <f t="shared" si="26"/>
        <v>12.8</v>
      </c>
    </row>
    <row r="91" spans="1:20">
      <c r="A91" s="8" t="s">
        <v>133</v>
      </c>
      <c r="B91" s="202">
        <v>13.5</v>
      </c>
      <c r="C91" s="202">
        <v>13.5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5.6322000000000001</v>
      </c>
      <c r="J91" s="21">
        <f t="shared" si="22"/>
        <v>3.1495499999999996</v>
      </c>
      <c r="K91" s="21">
        <f t="shared" si="23"/>
        <v>4.0621499999999999</v>
      </c>
      <c r="L91" s="21">
        <f t="shared" si="24"/>
        <v>0.65610000000000002</v>
      </c>
      <c r="M91" s="157">
        <f t="shared" si="25"/>
        <v>13.499999999999998</v>
      </c>
      <c r="N91" s="22"/>
      <c r="P91" s="37">
        <f t="shared" si="17"/>
        <v>5.6322000000000001</v>
      </c>
      <c r="Q91" s="37">
        <f t="shared" si="18"/>
        <v>3.1495499999999996</v>
      </c>
      <c r="R91" s="37">
        <f t="shared" si="19"/>
        <v>4.0621499999999999</v>
      </c>
      <c r="S91" s="37">
        <f t="shared" si="20"/>
        <v>0.65610000000000002</v>
      </c>
      <c r="T91" s="37">
        <f t="shared" si="26"/>
        <v>13.499999999999998</v>
      </c>
    </row>
    <row r="92" spans="1:20">
      <c r="A92" s="8" t="s">
        <v>134</v>
      </c>
      <c r="B92" s="202">
        <v>13.5</v>
      </c>
      <c r="C92" s="202">
        <v>13.5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5.6322000000000001</v>
      </c>
      <c r="J92" s="21">
        <f t="shared" si="22"/>
        <v>3.1495499999999996</v>
      </c>
      <c r="K92" s="21">
        <f t="shared" si="23"/>
        <v>4.0621499999999999</v>
      </c>
      <c r="L92" s="21">
        <f t="shared" si="24"/>
        <v>0.65610000000000002</v>
      </c>
      <c r="M92" s="157">
        <f t="shared" si="25"/>
        <v>13.499999999999998</v>
      </c>
      <c r="N92" s="22"/>
      <c r="P92" s="37">
        <f t="shared" si="17"/>
        <v>5.6322000000000001</v>
      </c>
      <c r="Q92" s="37">
        <f t="shared" si="18"/>
        <v>3.1495499999999996</v>
      </c>
      <c r="R92" s="37">
        <f t="shared" si="19"/>
        <v>4.0621499999999999</v>
      </c>
      <c r="S92" s="37">
        <f t="shared" si="20"/>
        <v>0.65610000000000002</v>
      </c>
      <c r="T92" s="37">
        <f t="shared" si="26"/>
        <v>13.499999999999998</v>
      </c>
    </row>
    <row r="93" spans="1:20">
      <c r="A93" s="8" t="s">
        <v>135</v>
      </c>
      <c r="B93" s="202">
        <v>13.5</v>
      </c>
      <c r="C93" s="202">
        <v>13.5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5.6322000000000001</v>
      </c>
      <c r="J93" s="21">
        <f t="shared" si="22"/>
        <v>3.1495499999999996</v>
      </c>
      <c r="K93" s="21">
        <f t="shared" si="23"/>
        <v>4.0621499999999999</v>
      </c>
      <c r="L93" s="21">
        <f t="shared" si="24"/>
        <v>0.65610000000000002</v>
      </c>
      <c r="M93" s="157">
        <f t="shared" si="25"/>
        <v>13.499999999999998</v>
      </c>
      <c r="N93" s="22"/>
      <c r="P93" s="37">
        <f t="shared" si="17"/>
        <v>5.6322000000000001</v>
      </c>
      <c r="Q93" s="37">
        <f t="shared" si="18"/>
        <v>3.1495499999999996</v>
      </c>
      <c r="R93" s="37">
        <f t="shared" si="19"/>
        <v>4.0621499999999999</v>
      </c>
      <c r="S93" s="37">
        <f t="shared" si="20"/>
        <v>0.65610000000000002</v>
      </c>
      <c r="T93" s="37">
        <f t="shared" si="26"/>
        <v>13.499999999999998</v>
      </c>
    </row>
    <row r="94" spans="1:20">
      <c r="A94" s="8" t="s">
        <v>136</v>
      </c>
      <c r="B94" s="202">
        <v>13.5</v>
      </c>
      <c r="C94" s="202">
        <v>13.5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5.6322000000000001</v>
      </c>
      <c r="J94" s="21">
        <f t="shared" si="22"/>
        <v>3.1495499999999996</v>
      </c>
      <c r="K94" s="21">
        <f t="shared" si="23"/>
        <v>4.0621499999999999</v>
      </c>
      <c r="L94" s="21">
        <f t="shared" si="24"/>
        <v>0.65610000000000002</v>
      </c>
      <c r="M94" s="157">
        <f t="shared" si="25"/>
        <v>13.499999999999998</v>
      </c>
      <c r="N94" s="22"/>
      <c r="P94" s="37">
        <f t="shared" si="17"/>
        <v>5.6322000000000001</v>
      </c>
      <c r="Q94" s="37">
        <f t="shared" si="18"/>
        <v>3.1495499999999996</v>
      </c>
      <c r="R94" s="37">
        <f t="shared" si="19"/>
        <v>4.0621499999999999</v>
      </c>
      <c r="S94" s="37">
        <f t="shared" si="20"/>
        <v>0.65610000000000002</v>
      </c>
      <c r="T94" s="37">
        <f t="shared" si="26"/>
        <v>13.499999999999998</v>
      </c>
    </row>
    <row r="95" spans="1:20">
      <c r="A95" s="8" t="s">
        <v>137</v>
      </c>
      <c r="B95" s="202">
        <v>12.8</v>
      </c>
      <c r="C95" s="202">
        <v>12.8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5.34016</v>
      </c>
      <c r="J95" s="21">
        <f t="shared" si="22"/>
        <v>2.9862399999999996</v>
      </c>
      <c r="K95" s="21">
        <f t="shared" si="23"/>
        <v>3.8515200000000003</v>
      </c>
      <c r="L95" s="21">
        <f t="shared" si="24"/>
        <v>0.62208000000000008</v>
      </c>
      <c r="M95" s="157">
        <f t="shared" si="25"/>
        <v>12.8</v>
      </c>
      <c r="N95" s="22"/>
      <c r="P95" s="37">
        <f t="shared" si="17"/>
        <v>5.34016</v>
      </c>
      <c r="Q95" s="37">
        <f t="shared" si="18"/>
        <v>2.9862399999999996</v>
      </c>
      <c r="R95" s="37">
        <f t="shared" si="19"/>
        <v>3.8515200000000003</v>
      </c>
      <c r="S95" s="37">
        <f t="shared" si="20"/>
        <v>0.62208000000000008</v>
      </c>
      <c r="T95" s="37">
        <f t="shared" si="26"/>
        <v>12.8</v>
      </c>
    </row>
    <row r="96" spans="1:20">
      <c r="A96" s="8" t="s">
        <v>138</v>
      </c>
      <c r="B96" s="202">
        <v>12.8</v>
      </c>
      <c r="C96" s="202">
        <v>12.8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5.34016</v>
      </c>
      <c r="J96" s="21">
        <f t="shared" si="22"/>
        <v>2.9862399999999996</v>
      </c>
      <c r="K96" s="21">
        <f t="shared" si="23"/>
        <v>3.8515200000000003</v>
      </c>
      <c r="L96" s="21">
        <f t="shared" si="24"/>
        <v>0.62208000000000008</v>
      </c>
      <c r="M96" s="157">
        <f t="shared" si="25"/>
        <v>12.8</v>
      </c>
      <c r="N96" s="22"/>
      <c r="P96" s="37">
        <f t="shared" si="17"/>
        <v>5.34016</v>
      </c>
      <c r="Q96" s="37">
        <f t="shared" si="18"/>
        <v>2.9862399999999996</v>
      </c>
      <c r="R96" s="37">
        <f t="shared" si="19"/>
        <v>3.8515200000000003</v>
      </c>
      <c r="S96" s="37">
        <f t="shared" si="20"/>
        <v>0.62208000000000008</v>
      </c>
      <c r="T96" s="37">
        <f t="shared" si="26"/>
        <v>12.8</v>
      </c>
    </row>
    <row r="97" spans="1:23">
      <c r="A97" s="8" t="s">
        <v>139</v>
      </c>
      <c r="B97" s="202">
        <v>12.8</v>
      </c>
      <c r="C97" s="202">
        <v>12.8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5.34016</v>
      </c>
      <c r="J97" s="21">
        <f t="shared" si="22"/>
        <v>2.9862399999999996</v>
      </c>
      <c r="K97" s="21">
        <f t="shared" si="23"/>
        <v>3.8515200000000003</v>
      </c>
      <c r="L97" s="21">
        <f t="shared" si="24"/>
        <v>0.62208000000000008</v>
      </c>
      <c r="M97" s="157">
        <f t="shared" si="25"/>
        <v>12.8</v>
      </c>
      <c r="N97" s="22"/>
      <c r="P97" s="37">
        <f t="shared" si="17"/>
        <v>5.34016</v>
      </c>
      <c r="Q97" s="37">
        <f t="shared" si="18"/>
        <v>2.9862399999999996</v>
      </c>
      <c r="R97" s="37">
        <f t="shared" si="19"/>
        <v>3.8515200000000003</v>
      </c>
      <c r="S97" s="37">
        <f t="shared" si="20"/>
        <v>0.62208000000000008</v>
      </c>
      <c r="T97" s="37">
        <f t="shared" si="26"/>
        <v>12.8</v>
      </c>
    </row>
    <row r="98" spans="1:23" ht="15.75" thickBot="1">
      <c r="A98" s="8" t="s">
        <v>140</v>
      </c>
      <c r="B98" s="202">
        <v>12.8</v>
      </c>
      <c r="C98" s="202">
        <v>12.8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5.34016</v>
      </c>
      <c r="J98" s="21">
        <f t="shared" si="22"/>
        <v>2.9862399999999996</v>
      </c>
      <c r="K98" s="21">
        <f t="shared" si="23"/>
        <v>3.8515200000000003</v>
      </c>
      <c r="L98" s="21">
        <f t="shared" si="24"/>
        <v>0.62208000000000008</v>
      </c>
      <c r="M98" s="157">
        <f t="shared" si="25"/>
        <v>12.8</v>
      </c>
      <c r="N98" s="22"/>
      <c r="P98" s="37">
        <f t="shared" si="17"/>
        <v>5.34016</v>
      </c>
      <c r="Q98" s="37">
        <f t="shared" si="18"/>
        <v>2.9862399999999996</v>
      </c>
      <c r="R98" s="37">
        <f t="shared" si="19"/>
        <v>3.8515200000000003</v>
      </c>
      <c r="S98" s="37">
        <f t="shared" si="20"/>
        <v>0.62208000000000008</v>
      </c>
      <c r="T98" s="37">
        <f t="shared" si="26"/>
        <v>12.8</v>
      </c>
    </row>
    <row r="99" spans="1:23" ht="15.75" thickBot="1">
      <c r="A99" s="8" t="s">
        <v>171</v>
      </c>
      <c r="B99" s="20">
        <f t="shared" ref="B99:H99" si="27">SUM(B3:B98)/4000</f>
        <v>0.53759999999999963</v>
      </c>
      <c r="C99" s="20">
        <f t="shared" si="27"/>
        <v>0.53632499999999961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0.22375479000000037</v>
      </c>
      <c r="J99" s="158">
        <f t="shared" ref="J99:L99" si="28">SUM(J3:J98)/4000</f>
        <v>0.12512462249999987</v>
      </c>
      <c r="K99" s="158">
        <f t="shared" si="28"/>
        <v>0.16138019250000002</v>
      </c>
      <c r="L99" s="158">
        <f t="shared" si="28"/>
        <v>2.6065395000000005E-2</v>
      </c>
      <c r="M99" s="159">
        <f>SUM(M3:M98)/4000</f>
        <v>0.53632499999999961</v>
      </c>
      <c r="N99" s="23"/>
      <c r="P99" s="37">
        <f>SUM(P3:P98)/4000</f>
        <v>0.22375479000000037</v>
      </c>
      <c r="Q99" s="37">
        <f t="shared" ref="Q99:S99" si="29">SUM(Q3:Q98)/4000</f>
        <v>0.12512462249999987</v>
      </c>
      <c r="R99" s="37">
        <f t="shared" si="29"/>
        <v>0.16138019250000002</v>
      </c>
      <c r="S99" s="37">
        <f t="shared" si="29"/>
        <v>2.6065395000000005E-2</v>
      </c>
      <c r="T99" s="37">
        <f t="shared" si="26"/>
        <v>0.53632500000000027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X3" sqref="X3:Z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45368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-334</v>
      </c>
      <c r="P3" s="53">
        <v>-269</v>
      </c>
      <c r="Q3" s="53">
        <v>0</v>
      </c>
      <c r="R3" s="53">
        <v>0</v>
      </c>
      <c r="S3" s="72">
        <v>0</v>
      </c>
      <c r="U3" s="73">
        <v>0</v>
      </c>
      <c r="V3" s="74">
        <v>-603</v>
      </c>
      <c r="W3">
        <v>0</v>
      </c>
      <c r="X3">
        <v>-334</v>
      </c>
      <c r="Y3">
        <v>0</v>
      </c>
      <c r="Z3">
        <v>-269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-344</v>
      </c>
      <c r="P4" s="46">
        <v>-305</v>
      </c>
      <c r="Q4" s="46">
        <v>0</v>
      </c>
      <c r="R4" s="46">
        <v>0</v>
      </c>
      <c r="S4" s="74">
        <v>0</v>
      </c>
      <c r="U4" s="73">
        <v>0</v>
      </c>
      <c r="V4" s="74">
        <v>-649</v>
      </c>
      <c r="W4">
        <v>0</v>
      </c>
      <c r="X4">
        <v>-344</v>
      </c>
      <c r="Y4">
        <v>0</v>
      </c>
      <c r="Z4">
        <v>-305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-354</v>
      </c>
      <c r="P5" s="46">
        <v>-94.83</v>
      </c>
      <c r="Q5" s="46">
        <v>0</v>
      </c>
      <c r="R5" s="46">
        <v>0</v>
      </c>
      <c r="S5" s="74">
        <v>0</v>
      </c>
      <c r="U5" s="73">
        <v>0</v>
      </c>
      <c r="V5" s="74">
        <v>-448.83</v>
      </c>
      <c r="W5">
        <v>0</v>
      </c>
      <c r="X5">
        <v>-354</v>
      </c>
      <c r="Y5">
        <v>0</v>
      </c>
      <c r="Z5">
        <v>-94.83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-331</v>
      </c>
      <c r="P6" s="46">
        <v>-52</v>
      </c>
      <c r="Q6" s="46">
        <v>0</v>
      </c>
      <c r="R6" s="46">
        <v>0</v>
      </c>
      <c r="S6" s="74">
        <v>0</v>
      </c>
      <c r="U6" s="73">
        <v>0</v>
      </c>
      <c r="V6" s="74">
        <v>-383</v>
      </c>
      <c r="W6">
        <v>0</v>
      </c>
      <c r="X6">
        <v>-331</v>
      </c>
      <c r="Y6">
        <v>0</v>
      </c>
      <c r="Z6">
        <v>-52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-336</v>
      </c>
      <c r="P7" s="46">
        <v>-61</v>
      </c>
      <c r="Q7" s="46">
        <v>0</v>
      </c>
      <c r="R7" s="46">
        <v>0</v>
      </c>
      <c r="S7" s="74">
        <v>0</v>
      </c>
      <c r="U7" s="73">
        <v>0</v>
      </c>
      <c r="V7" s="74">
        <v>-397</v>
      </c>
      <c r="W7">
        <v>0</v>
      </c>
      <c r="X7">
        <v>-336</v>
      </c>
      <c r="Y7">
        <v>0</v>
      </c>
      <c r="Z7">
        <v>-61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-342</v>
      </c>
      <c r="P8" s="46">
        <v>-29</v>
      </c>
      <c r="Q8" s="46">
        <v>0</v>
      </c>
      <c r="R8" s="46">
        <v>0</v>
      </c>
      <c r="S8" s="74">
        <v>0</v>
      </c>
      <c r="U8" s="73">
        <v>0</v>
      </c>
      <c r="V8" s="74">
        <v>-371</v>
      </c>
      <c r="W8">
        <v>0</v>
      </c>
      <c r="X8">
        <v>-342</v>
      </c>
      <c r="Y8">
        <v>0</v>
      </c>
      <c r="Z8">
        <v>-29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-347</v>
      </c>
      <c r="P9" s="46">
        <v>-76</v>
      </c>
      <c r="Q9" s="46">
        <v>0</v>
      </c>
      <c r="R9" s="46">
        <v>0</v>
      </c>
      <c r="S9" s="74">
        <v>0</v>
      </c>
      <c r="U9" s="73">
        <v>0</v>
      </c>
      <c r="V9" s="74">
        <v>-423</v>
      </c>
      <c r="W9">
        <v>0</v>
      </c>
      <c r="X9">
        <v>-347</v>
      </c>
      <c r="Y9">
        <v>0</v>
      </c>
      <c r="Z9">
        <v>-76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-347</v>
      </c>
      <c r="P10" s="46">
        <v>-11</v>
      </c>
      <c r="Q10" s="46">
        <v>0</v>
      </c>
      <c r="R10" s="46">
        <v>0</v>
      </c>
      <c r="S10" s="74">
        <v>0</v>
      </c>
      <c r="U10" s="73">
        <v>0</v>
      </c>
      <c r="V10" s="74">
        <v>-358</v>
      </c>
      <c r="W10">
        <v>0</v>
      </c>
      <c r="X10">
        <v>-347</v>
      </c>
      <c r="Y10">
        <v>0</v>
      </c>
      <c r="Z10">
        <v>-11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-347</v>
      </c>
      <c r="P11" s="46">
        <v>-25</v>
      </c>
      <c r="Q11" s="46">
        <v>0</v>
      </c>
      <c r="R11" s="46">
        <v>0</v>
      </c>
      <c r="S11" s="74">
        <v>0</v>
      </c>
      <c r="U11" s="73">
        <v>0</v>
      </c>
      <c r="V11" s="74">
        <v>-372</v>
      </c>
      <c r="W11">
        <v>0</v>
      </c>
      <c r="X11">
        <v>-347</v>
      </c>
      <c r="Y11">
        <v>0</v>
      </c>
      <c r="Z11">
        <v>-25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-357</v>
      </c>
      <c r="P12" s="46">
        <v>-36</v>
      </c>
      <c r="Q12" s="46">
        <v>0</v>
      </c>
      <c r="R12" s="46">
        <v>0</v>
      </c>
      <c r="S12" s="74">
        <v>0</v>
      </c>
      <c r="U12" s="73">
        <v>0</v>
      </c>
      <c r="V12" s="74">
        <v>-393</v>
      </c>
      <c r="W12">
        <v>0</v>
      </c>
      <c r="X12">
        <v>-357</v>
      </c>
      <c r="Y12">
        <v>0</v>
      </c>
      <c r="Z12">
        <v>-36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-357</v>
      </c>
      <c r="P13" s="46">
        <v>-41</v>
      </c>
      <c r="Q13" s="46">
        <v>0</v>
      </c>
      <c r="R13" s="46">
        <v>0</v>
      </c>
      <c r="S13" s="74">
        <v>0</v>
      </c>
      <c r="U13" s="73">
        <v>0</v>
      </c>
      <c r="V13" s="74">
        <v>-398</v>
      </c>
      <c r="W13">
        <v>0</v>
      </c>
      <c r="X13">
        <v>-357</v>
      </c>
      <c r="Y13">
        <v>0</v>
      </c>
      <c r="Z13">
        <v>-41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-362</v>
      </c>
      <c r="P14" s="46">
        <v>-45</v>
      </c>
      <c r="Q14" s="46">
        <v>0</v>
      </c>
      <c r="R14" s="46">
        <v>0</v>
      </c>
      <c r="S14" s="74">
        <v>0</v>
      </c>
      <c r="U14" s="73">
        <v>0</v>
      </c>
      <c r="V14" s="74">
        <v>-407</v>
      </c>
      <c r="W14">
        <v>0</v>
      </c>
      <c r="X14">
        <v>-362</v>
      </c>
      <c r="Y14">
        <v>0</v>
      </c>
      <c r="Z14">
        <v>-45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-357</v>
      </c>
      <c r="P15" s="46">
        <v>-50</v>
      </c>
      <c r="Q15" s="46">
        <v>0</v>
      </c>
      <c r="R15" s="46">
        <v>0</v>
      </c>
      <c r="S15" s="74">
        <v>0</v>
      </c>
      <c r="U15" s="73">
        <v>0</v>
      </c>
      <c r="V15" s="74">
        <v>-407</v>
      </c>
      <c r="W15">
        <v>0</v>
      </c>
      <c r="X15">
        <v>-357</v>
      </c>
      <c r="Y15">
        <v>0</v>
      </c>
      <c r="Z15">
        <v>-50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-361</v>
      </c>
      <c r="P16" s="46">
        <v>-54</v>
      </c>
      <c r="Q16" s="46">
        <v>0</v>
      </c>
      <c r="R16" s="46">
        <v>0</v>
      </c>
      <c r="S16" s="74">
        <v>0</v>
      </c>
      <c r="U16" s="73">
        <v>0</v>
      </c>
      <c r="V16" s="74">
        <v>-415</v>
      </c>
      <c r="W16">
        <v>0</v>
      </c>
      <c r="X16">
        <v>-361</v>
      </c>
      <c r="Y16">
        <v>0</v>
      </c>
      <c r="Z16">
        <v>-54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-361</v>
      </c>
      <c r="P17" s="46">
        <v>-50</v>
      </c>
      <c r="Q17" s="46">
        <v>0</v>
      </c>
      <c r="R17" s="46">
        <v>0</v>
      </c>
      <c r="S17" s="74">
        <v>0</v>
      </c>
      <c r="U17" s="73">
        <v>0</v>
      </c>
      <c r="V17" s="74">
        <v>-411</v>
      </c>
      <c r="W17">
        <v>0</v>
      </c>
      <c r="X17">
        <v>-361</v>
      </c>
      <c r="Y17">
        <v>0</v>
      </c>
      <c r="Z17">
        <v>-50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-367</v>
      </c>
      <c r="P18" s="46">
        <v>-51</v>
      </c>
      <c r="Q18" s="46">
        <v>0</v>
      </c>
      <c r="R18" s="46">
        <v>0</v>
      </c>
      <c r="S18" s="74">
        <v>0</v>
      </c>
      <c r="U18" s="73">
        <v>0</v>
      </c>
      <c r="V18" s="74">
        <v>-418</v>
      </c>
      <c r="W18">
        <v>0</v>
      </c>
      <c r="X18">
        <v>-367</v>
      </c>
      <c r="Y18">
        <v>0</v>
      </c>
      <c r="Z18">
        <v>-51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-361</v>
      </c>
      <c r="P19" s="46">
        <v>-47</v>
      </c>
      <c r="Q19" s="46">
        <v>0</v>
      </c>
      <c r="R19" s="46">
        <v>0</v>
      </c>
      <c r="S19" s="74">
        <v>0</v>
      </c>
      <c r="U19" s="73">
        <v>0</v>
      </c>
      <c r="V19" s="74">
        <v>-408</v>
      </c>
      <c r="W19">
        <v>0</v>
      </c>
      <c r="X19">
        <v>-361</v>
      </c>
      <c r="Y19">
        <v>0</v>
      </c>
      <c r="Z19">
        <v>-47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0.77</v>
      </c>
      <c r="N20" s="73">
        <v>0</v>
      </c>
      <c r="O20" s="46">
        <v>-357</v>
      </c>
      <c r="P20" s="46">
        <v>-41</v>
      </c>
      <c r="Q20" s="46">
        <v>0</v>
      </c>
      <c r="R20" s="46">
        <v>0</v>
      </c>
      <c r="S20" s="74">
        <v>0</v>
      </c>
      <c r="U20" s="73">
        <v>0.77</v>
      </c>
      <c r="V20" s="74">
        <v>-398</v>
      </c>
      <c r="W20">
        <v>0</v>
      </c>
      <c r="X20">
        <v>-357</v>
      </c>
      <c r="Y20">
        <v>0.77</v>
      </c>
      <c r="Z20">
        <v>-41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1.1599999999999999</v>
      </c>
      <c r="N21" s="73">
        <v>0</v>
      </c>
      <c r="O21" s="46">
        <v>-357</v>
      </c>
      <c r="P21" s="46">
        <v>-39</v>
      </c>
      <c r="Q21" s="46">
        <v>0</v>
      </c>
      <c r="R21" s="46">
        <v>0</v>
      </c>
      <c r="S21" s="74">
        <v>0</v>
      </c>
      <c r="U21" s="73">
        <v>1.1599999999999999</v>
      </c>
      <c r="V21" s="74">
        <v>-396</v>
      </c>
      <c r="W21">
        <v>0</v>
      </c>
      <c r="X21">
        <v>-357</v>
      </c>
      <c r="Y21">
        <v>1.1599999999999999</v>
      </c>
      <c r="Z21">
        <v>-39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3.56</v>
      </c>
      <c r="N22" s="73">
        <v>0</v>
      </c>
      <c r="O22" s="46">
        <v>-367</v>
      </c>
      <c r="P22" s="46">
        <v>-103</v>
      </c>
      <c r="Q22" s="46">
        <v>0</v>
      </c>
      <c r="R22" s="46">
        <v>0</v>
      </c>
      <c r="S22" s="74">
        <v>0</v>
      </c>
      <c r="U22" s="73">
        <v>3.56</v>
      </c>
      <c r="V22" s="74">
        <v>-470</v>
      </c>
      <c r="W22">
        <v>0</v>
      </c>
      <c r="X22">
        <v>-367</v>
      </c>
      <c r="Y22">
        <v>3.56</v>
      </c>
      <c r="Z22">
        <v>-103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2.7</v>
      </c>
      <c r="N23" s="73">
        <v>0</v>
      </c>
      <c r="O23" s="46">
        <v>-347</v>
      </c>
      <c r="P23" s="46">
        <v>-94</v>
      </c>
      <c r="Q23" s="46">
        <v>0</v>
      </c>
      <c r="R23" s="46">
        <v>0</v>
      </c>
      <c r="S23" s="74">
        <v>0</v>
      </c>
      <c r="U23" s="73">
        <v>2.7</v>
      </c>
      <c r="V23" s="74">
        <v>-441</v>
      </c>
      <c r="W23">
        <v>0</v>
      </c>
      <c r="X23">
        <v>-347</v>
      </c>
      <c r="Y23">
        <v>2.7</v>
      </c>
      <c r="Z23">
        <v>-94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6.64</v>
      </c>
      <c r="N24" s="73">
        <v>0</v>
      </c>
      <c r="O24" s="46">
        <v>-332</v>
      </c>
      <c r="P24" s="46">
        <v>-79</v>
      </c>
      <c r="Q24" s="46">
        <v>0</v>
      </c>
      <c r="R24" s="46">
        <v>0</v>
      </c>
      <c r="S24" s="74">
        <v>0</v>
      </c>
      <c r="U24" s="73">
        <v>6.64</v>
      </c>
      <c r="V24" s="74">
        <v>-411</v>
      </c>
      <c r="W24">
        <v>0</v>
      </c>
      <c r="X24">
        <v>-332</v>
      </c>
      <c r="Y24">
        <v>6.64</v>
      </c>
      <c r="Z24">
        <v>-79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6.45</v>
      </c>
      <c r="N25" s="73">
        <v>0</v>
      </c>
      <c r="O25" s="46">
        <v>-327</v>
      </c>
      <c r="P25" s="46">
        <v>-31</v>
      </c>
      <c r="Q25" s="46">
        <v>0</v>
      </c>
      <c r="R25" s="46">
        <v>0</v>
      </c>
      <c r="S25" s="74">
        <v>0</v>
      </c>
      <c r="U25" s="73">
        <v>6.45</v>
      </c>
      <c r="V25" s="74">
        <v>-358</v>
      </c>
      <c r="W25">
        <v>0</v>
      </c>
      <c r="X25">
        <v>-327</v>
      </c>
      <c r="Y25">
        <v>6.45</v>
      </c>
      <c r="Z25">
        <v>-31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6.55</v>
      </c>
      <c r="N26" s="73">
        <v>0</v>
      </c>
      <c r="O26" s="46">
        <v>-327</v>
      </c>
      <c r="P26" s="46">
        <v>-31</v>
      </c>
      <c r="Q26" s="46">
        <v>0</v>
      </c>
      <c r="R26" s="46">
        <v>0</v>
      </c>
      <c r="S26" s="74">
        <v>0</v>
      </c>
      <c r="U26" s="73">
        <v>6.55</v>
      </c>
      <c r="V26" s="74">
        <v>-358</v>
      </c>
      <c r="W26">
        <v>0</v>
      </c>
      <c r="X26">
        <v>-327</v>
      </c>
      <c r="Y26">
        <v>6.55</v>
      </c>
      <c r="Z26">
        <v>-31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4.24</v>
      </c>
      <c r="N27" s="73">
        <v>0</v>
      </c>
      <c r="O27" s="46">
        <v>-355</v>
      </c>
      <c r="P27" s="46">
        <v>-152</v>
      </c>
      <c r="Q27" s="46">
        <v>0</v>
      </c>
      <c r="R27" s="46">
        <v>0</v>
      </c>
      <c r="S27" s="74">
        <v>0</v>
      </c>
      <c r="U27" s="73">
        <v>4.24</v>
      </c>
      <c r="V27" s="74">
        <v>-507</v>
      </c>
      <c r="W27">
        <v>0</v>
      </c>
      <c r="X27">
        <v>-355</v>
      </c>
      <c r="Y27">
        <v>4.24</v>
      </c>
      <c r="Z27">
        <v>-152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8.18</v>
      </c>
      <c r="N28" s="73">
        <v>0</v>
      </c>
      <c r="O28" s="46">
        <v>-346</v>
      </c>
      <c r="P28" s="46">
        <v>-147</v>
      </c>
      <c r="Q28" s="46">
        <v>0</v>
      </c>
      <c r="R28" s="46">
        <v>0</v>
      </c>
      <c r="S28" s="74">
        <v>0</v>
      </c>
      <c r="U28" s="73">
        <v>8.18</v>
      </c>
      <c r="V28" s="74">
        <v>-493</v>
      </c>
      <c r="W28">
        <v>0</v>
      </c>
      <c r="X28">
        <v>-346</v>
      </c>
      <c r="Y28">
        <v>8.18</v>
      </c>
      <c r="Z28">
        <v>-147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7.22</v>
      </c>
      <c r="N29" s="73">
        <v>0</v>
      </c>
      <c r="O29" s="46">
        <v>-344</v>
      </c>
      <c r="P29" s="46">
        <v>-382.31</v>
      </c>
      <c r="Q29" s="46">
        <v>0</v>
      </c>
      <c r="R29" s="46">
        <v>0</v>
      </c>
      <c r="S29" s="74">
        <v>0</v>
      </c>
      <c r="U29" s="73">
        <v>7.22</v>
      </c>
      <c r="V29" s="74">
        <v>-726.31</v>
      </c>
      <c r="W29">
        <v>0</v>
      </c>
      <c r="X29">
        <v>-344</v>
      </c>
      <c r="Y29">
        <v>7.22</v>
      </c>
      <c r="Z29">
        <v>-382.31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4.04</v>
      </c>
      <c r="N30" s="73">
        <v>0</v>
      </c>
      <c r="O30" s="46">
        <v>-309</v>
      </c>
      <c r="P30" s="46">
        <v>-353</v>
      </c>
      <c r="Q30" s="46">
        <v>0</v>
      </c>
      <c r="R30" s="46">
        <v>0</v>
      </c>
      <c r="S30" s="74">
        <v>0</v>
      </c>
      <c r="U30" s="73">
        <v>4.04</v>
      </c>
      <c r="V30" s="74">
        <v>-662</v>
      </c>
      <c r="W30">
        <v>0</v>
      </c>
      <c r="X30">
        <v>-309</v>
      </c>
      <c r="Y30">
        <v>4.04</v>
      </c>
      <c r="Z30">
        <v>-353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6.45</v>
      </c>
      <c r="N31" s="73">
        <v>0</v>
      </c>
      <c r="O31" s="46">
        <v>-279</v>
      </c>
      <c r="P31" s="46">
        <v>-176.17</v>
      </c>
      <c r="Q31" s="46">
        <v>0</v>
      </c>
      <c r="R31" s="46">
        <v>0</v>
      </c>
      <c r="S31" s="74">
        <v>0</v>
      </c>
      <c r="U31" s="73">
        <v>6.45</v>
      </c>
      <c r="V31" s="74">
        <v>-455.17</v>
      </c>
      <c r="W31">
        <v>0</v>
      </c>
      <c r="X31">
        <v>-279</v>
      </c>
      <c r="Y31">
        <v>6.45</v>
      </c>
      <c r="Z31">
        <v>-176.17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6.83</v>
      </c>
      <c r="N32" s="73">
        <v>0</v>
      </c>
      <c r="O32" s="46">
        <v>-254</v>
      </c>
      <c r="P32" s="46">
        <v>-277</v>
      </c>
      <c r="Q32" s="46">
        <v>0</v>
      </c>
      <c r="R32" s="46">
        <v>0</v>
      </c>
      <c r="S32" s="74">
        <v>0</v>
      </c>
      <c r="U32" s="73">
        <v>6.83</v>
      </c>
      <c r="V32" s="74">
        <v>-531</v>
      </c>
      <c r="W32">
        <v>0</v>
      </c>
      <c r="X32">
        <v>-254</v>
      </c>
      <c r="Y32">
        <v>6.83</v>
      </c>
      <c r="Z32">
        <v>-277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5.0999999999999996</v>
      </c>
      <c r="N33" s="73">
        <v>0</v>
      </c>
      <c r="O33" s="46">
        <v>-249</v>
      </c>
      <c r="P33" s="46">
        <v>-186.7</v>
      </c>
      <c r="Q33" s="46">
        <v>0</v>
      </c>
      <c r="R33" s="46">
        <v>0</v>
      </c>
      <c r="S33" s="74">
        <v>0</v>
      </c>
      <c r="U33" s="73">
        <v>5.0999999999999996</v>
      </c>
      <c r="V33" s="74">
        <v>-435.7</v>
      </c>
      <c r="W33">
        <v>0</v>
      </c>
      <c r="X33">
        <v>-249</v>
      </c>
      <c r="Y33">
        <v>5.0999999999999996</v>
      </c>
      <c r="Z33">
        <v>-186.7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2.79</v>
      </c>
      <c r="N34" s="73">
        <v>0</v>
      </c>
      <c r="O34" s="46">
        <v>-239</v>
      </c>
      <c r="P34" s="46">
        <v>0</v>
      </c>
      <c r="Q34" s="46">
        <v>0</v>
      </c>
      <c r="R34" s="46">
        <v>0</v>
      </c>
      <c r="S34" s="74">
        <v>0</v>
      </c>
      <c r="U34" s="73">
        <v>2.79</v>
      </c>
      <c r="V34" s="74">
        <v>-239</v>
      </c>
      <c r="W34">
        <v>0</v>
      </c>
      <c r="X34">
        <v>-239</v>
      </c>
      <c r="Y34">
        <v>2.79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1.93</v>
      </c>
      <c r="N35" s="73">
        <v>0</v>
      </c>
      <c r="O35" s="46">
        <v>-244</v>
      </c>
      <c r="P35" s="46">
        <v>0</v>
      </c>
      <c r="Q35" s="46">
        <v>0</v>
      </c>
      <c r="R35" s="46">
        <v>0</v>
      </c>
      <c r="S35" s="74">
        <v>0</v>
      </c>
      <c r="U35" s="73">
        <v>1.93</v>
      </c>
      <c r="V35" s="74">
        <v>-244</v>
      </c>
      <c r="W35">
        <v>0</v>
      </c>
      <c r="X35">
        <v>-244</v>
      </c>
      <c r="Y35">
        <v>1.93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5.58</v>
      </c>
      <c r="N36" s="73">
        <v>0</v>
      </c>
      <c r="O36" s="46">
        <v>-226</v>
      </c>
      <c r="P36" s="46">
        <v>0</v>
      </c>
      <c r="Q36" s="46">
        <v>0</v>
      </c>
      <c r="R36" s="46">
        <v>0</v>
      </c>
      <c r="S36" s="74">
        <v>0</v>
      </c>
      <c r="U36" s="73">
        <v>5.58</v>
      </c>
      <c r="V36" s="74">
        <v>-226</v>
      </c>
      <c r="W36">
        <v>0</v>
      </c>
      <c r="X36">
        <v>-226</v>
      </c>
      <c r="Y36">
        <v>5.58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7.6</v>
      </c>
      <c r="N37" s="73">
        <v>0</v>
      </c>
      <c r="O37" s="46">
        <v>-230</v>
      </c>
      <c r="P37" s="46">
        <v>0</v>
      </c>
      <c r="Q37" s="46">
        <v>0</v>
      </c>
      <c r="R37" s="46">
        <v>0</v>
      </c>
      <c r="S37" s="74">
        <v>0</v>
      </c>
      <c r="U37" s="73">
        <v>7.6</v>
      </c>
      <c r="V37" s="74">
        <v>-230</v>
      </c>
      <c r="W37">
        <v>0</v>
      </c>
      <c r="X37">
        <v>-230</v>
      </c>
      <c r="Y37">
        <v>7.6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8.2799999999999994</v>
      </c>
      <c r="N38" s="73">
        <v>0</v>
      </c>
      <c r="O38" s="46">
        <v>-223.35</v>
      </c>
      <c r="P38" s="46">
        <v>0</v>
      </c>
      <c r="Q38" s="46">
        <v>0</v>
      </c>
      <c r="R38" s="46">
        <v>0</v>
      </c>
      <c r="S38" s="74">
        <v>0</v>
      </c>
      <c r="U38" s="73">
        <v>8.2799999999999994</v>
      </c>
      <c r="V38" s="74">
        <v>-223.35</v>
      </c>
      <c r="W38">
        <v>0</v>
      </c>
      <c r="X38">
        <v>-223.35</v>
      </c>
      <c r="Y38">
        <v>8.2799999999999994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5.97</v>
      </c>
      <c r="N39" s="73">
        <v>0</v>
      </c>
      <c r="O39" s="46">
        <v>-217</v>
      </c>
      <c r="P39" s="46">
        <v>0</v>
      </c>
      <c r="Q39" s="46">
        <v>0</v>
      </c>
      <c r="R39" s="46">
        <v>0</v>
      </c>
      <c r="S39" s="74">
        <v>0</v>
      </c>
      <c r="U39" s="73">
        <v>5.97</v>
      </c>
      <c r="V39" s="74">
        <v>-217</v>
      </c>
      <c r="W39">
        <v>0</v>
      </c>
      <c r="X39">
        <v>-217</v>
      </c>
      <c r="Y39">
        <v>5.97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4.91</v>
      </c>
      <c r="N40" s="73">
        <v>0</v>
      </c>
      <c r="O40" s="46">
        <v>-217</v>
      </c>
      <c r="P40" s="46">
        <v>0</v>
      </c>
      <c r="Q40" s="46">
        <v>0</v>
      </c>
      <c r="R40" s="46">
        <v>0</v>
      </c>
      <c r="S40" s="74">
        <v>0</v>
      </c>
      <c r="U40" s="73">
        <v>4.91</v>
      </c>
      <c r="V40" s="74">
        <v>-217</v>
      </c>
      <c r="W40">
        <v>0</v>
      </c>
      <c r="X40">
        <v>-217</v>
      </c>
      <c r="Y40">
        <v>4.91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6.06</v>
      </c>
      <c r="N41" s="73">
        <v>0</v>
      </c>
      <c r="O41" s="46">
        <v>-232</v>
      </c>
      <c r="P41" s="46">
        <v>0</v>
      </c>
      <c r="Q41" s="46">
        <v>0</v>
      </c>
      <c r="R41" s="46">
        <v>0</v>
      </c>
      <c r="S41" s="74">
        <v>0</v>
      </c>
      <c r="U41" s="73">
        <v>6.06</v>
      </c>
      <c r="V41" s="74">
        <v>-232</v>
      </c>
      <c r="W41">
        <v>0</v>
      </c>
      <c r="X41">
        <v>-232</v>
      </c>
      <c r="Y41">
        <v>6.06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3.75</v>
      </c>
      <c r="N42" s="73">
        <v>0</v>
      </c>
      <c r="O42" s="46">
        <v>-222</v>
      </c>
      <c r="P42" s="46">
        <v>0</v>
      </c>
      <c r="Q42" s="46">
        <v>0</v>
      </c>
      <c r="R42" s="46">
        <v>0</v>
      </c>
      <c r="S42" s="74">
        <v>0</v>
      </c>
      <c r="U42" s="73">
        <v>3.75</v>
      </c>
      <c r="V42" s="74">
        <v>-222</v>
      </c>
      <c r="W42">
        <v>0</v>
      </c>
      <c r="X42">
        <v>-222</v>
      </c>
      <c r="Y42">
        <v>3.75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4.33</v>
      </c>
      <c r="N43" s="73">
        <v>0</v>
      </c>
      <c r="O43" s="46">
        <v>-217</v>
      </c>
      <c r="P43" s="46">
        <v>0</v>
      </c>
      <c r="Q43" s="46">
        <v>0</v>
      </c>
      <c r="R43" s="46">
        <v>0</v>
      </c>
      <c r="S43" s="74">
        <v>0</v>
      </c>
      <c r="U43" s="73">
        <v>4.33</v>
      </c>
      <c r="V43" s="74">
        <v>-217</v>
      </c>
      <c r="W43">
        <v>0</v>
      </c>
      <c r="X43">
        <v>-217</v>
      </c>
      <c r="Y43">
        <v>4.33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1.83</v>
      </c>
      <c r="N44" s="73">
        <v>0</v>
      </c>
      <c r="O44" s="46">
        <v>-212</v>
      </c>
      <c r="P44" s="46">
        <v>0</v>
      </c>
      <c r="Q44" s="46">
        <v>0</v>
      </c>
      <c r="R44" s="46">
        <v>0</v>
      </c>
      <c r="S44" s="74">
        <v>0</v>
      </c>
      <c r="U44" s="73">
        <v>1.83</v>
      </c>
      <c r="V44" s="74">
        <v>-212</v>
      </c>
      <c r="W44">
        <v>0</v>
      </c>
      <c r="X44">
        <v>-212</v>
      </c>
      <c r="Y44">
        <v>1.83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0.19</v>
      </c>
      <c r="N45" s="73">
        <v>0</v>
      </c>
      <c r="O45" s="46">
        <v>-207</v>
      </c>
      <c r="P45" s="46">
        <v>0</v>
      </c>
      <c r="Q45" s="46">
        <v>0</v>
      </c>
      <c r="R45" s="46">
        <v>0</v>
      </c>
      <c r="S45" s="74">
        <v>0</v>
      </c>
      <c r="U45" s="73">
        <v>0.19</v>
      </c>
      <c r="V45" s="74">
        <v>-207</v>
      </c>
      <c r="W45">
        <v>0</v>
      </c>
      <c r="X45">
        <v>-207</v>
      </c>
      <c r="Y45">
        <v>0.19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1.25</v>
      </c>
      <c r="N46" s="73">
        <v>0</v>
      </c>
      <c r="O46" s="46">
        <v>-207</v>
      </c>
      <c r="P46" s="46">
        <v>0</v>
      </c>
      <c r="Q46" s="46">
        <v>0</v>
      </c>
      <c r="R46" s="46">
        <v>0</v>
      </c>
      <c r="S46" s="74">
        <v>0</v>
      </c>
      <c r="U46" s="73">
        <v>1.25</v>
      </c>
      <c r="V46" s="74">
        <v>-207</v>
      </c>
      <c r="W46">
        <v>0</v>
      </c>
      <c r="X46">
        <v>-207</v>
      </c>
      <c r="Y46">
        <v>1.25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-191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-191</v>
      </c>
      <c r="W47">
        <v>0</v>
      </c>
      <c r="X47">
        <v>-191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0.48</v>
      </c>
      <c r="N48" s="73">
        <v>0</v>
      </c>
      <c r="O48" s="46">
        <v>-191</v>
      </c>
      <c r="P48" s="46">
        <v>0</v>
      </c>
      <c r="Q48" s="46">
        <v>0</v>
      </c>
      <c r="R48" s="46">
        <v>0</v>
      </c>
      <c r="S48" s="74">
        <v>0</v>
      </c>
      <c r="U48" s="73">
        <v>0.48</v>
      </c>
      <c r="V48" s="74">
        <v>-191</v>
      </c>
      <c r="W48">
        <v>0</v>
      </c>
      <c r="X48">
        <v>-191</v>
      </c>
      <c r="Y48">
        <v>0.48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-186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-186</v>
      </c>
      <c r="W49">
        <v>0</v>
      </c>
      <c r="X49">
        <v>-186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0.57999999999999996</v>
      </c>
      <c r="N50" s="73">
        <v>0</v>
      </c>
      <c r="O50" s="46">
        <v>-171.6</v>
      </c>
      <c r="P50" s="46">
        <v>0</v>
      </c>
      <c r="Q50" s="46">
        <v>0</v>
      </c>
      <c r="R50" s="46">
        <v>0</v>
      </c>
      <c r="S50" s="74">
        <v>0</v>
      </c>
      <c r="U50" s="73">
        <v>0.57999999999999996</v>
      </c>
      <c r="V50" s="74">
        <v>-171.6</v>
      </c>
      <c r="W50">
        <v>0</v>
      </c>
      <c r="X50">
        <v>-171.6</v>
      </c>
      <c r="Y50">
        <v>0.57999999999999996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2.21</v>
      </c>
      <c r="N51" s="73">
        <v>0</v>
      </c>
      <c r="O51" s="46">
        <v>-161</v>
      </c>
      <c r="P51" s="46">
        <v>0</v>
      </c>
      <c r="Q51" s="46">
        <v>0</v>
      </c>
      <c r="R51" s="46">
        <v>0</v>
      </c>
      <c r="S51" s="74">
        <v>0</v>
      </c>
      <c r="U51" s="73">
        <v>2.21</v>
      </c>
      <c r="V51" s="74">
        <v>-161</v>
      </c>
      <c r="W51">
        <v>0</v>
      </c>
      <c r="X51">
        <v>-161</v>
      </c>
      <c r="Y51">
        <v>2.21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3.95</v>
      </c>
      <c r="N52" s="73">
        <v>0</v>
      </c>
      <c r="O52" s="46">
        <v>-171</v>
      </c>
      <c r="P52" s="46">
        <v>0</v>
      </c>
      <c r="Q52" s="46">
        <v>0</v>
      </c>
      <c r="R52" s="46">
        <v>0</v>
      </c>
      <c r="S52" s="74">
        <v>0</v>
      </c>
      <c r="U52" s="73">
        <v>3.95</v>
      </c>
      <c r="V52" s="74">
        <v>-171</v>
      </c>
      <c r="W52">
        <v>0</v>
      </c>
      <c r="X52">
        <v>-171</v>
      </c>
      <c r="Y52">
        <v>3.95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3.27</v>
      </c>
      <c r="N53" s="73">
        <v>0</v>
      </c>
      <c r="O53" s="46">
        <v>-181</v>
      </c>
      <c r="P53" s="46">
        <v>0</v>
      </c>
      <c r="Q53" s="46">
        <v>0</v>
      </c>
      <c r="R53" s="46">
        <v>0</v>
      </c>
      <c r="S53" s="74">
        <v>0</v>
      </c>
      <c r="U53" s="73">
        <v>3.27</v>
      </c>
      <c r="V53" s="74">
        <v>-181</v>
      </c>
      <c r="W53">
        <v>0</v>
      </c>
      <c r="X53">
        <v>-181</v>
      </c>
      <c r="Y53">
        <v>3.27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3.08</v>
      </c>
      <c r="N54" s="73">
        <v>0</v>
      </c>
      <c r="O54" s="46">
        <v>-196</v>
      </c>
      <c r="P54" s="46">
        <v>0</v>
      </c>
      <c r="Q54" s="46">
        <v>0</v>
      </c>
      <c r="R54" s="46">
        <v>0</v>
      </c>
      <c r="S54" s="74">
        <v>0</v>
      </c>
      <c r="U54" s="73">
        <v>3.08</v>
      </c>
      <c r="V54" s="74">
        <v>-196</v>
      </c>
      <c r="W54">
        <v>0</v>
      </c>
      <c r="X54">
        <v>-196</v>
      </c>
      <c r="Y54">
        <v>3.08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4.33</v>
      </c>
      <c r="N55" s="73">
        <v>0</v>
      </c>
      <c r="O55" s="46">
        <v>-211</v>
      </c>
      <c r="P55" s="46">
        <v>0</v>
      </c>
      <c r="Q55" s="46">
        <v>0</v>
      </c>
      <c r="R55" s="46">
        <v>0</v>
      </c>
      <c r="S55" s="74">
        <v>0</v>
      </c>
      <c r="U55" s="73">
        <v>4.33</v>
      </c>
      <c r="V55" s="74">
        <v>-211</v>
      </c>
      <c r="W55">
        <v>0</v>
      </c>
      <c r="X55">
        <v>-211</v>
      </c>
      <c r="Y55">
        <v>4.33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3.66</v>
      </c>
      <c r="N56" s="73">
        <v>0</v>
      </c>
      <c r="O56" s="46">
        <v>-231</v>
      </c>
      <c r="P56" s="46">
        <v>0</v>
      </c>
      <c r="Q56" s="46">
        <v>0</v>
      </c>
      <c r="R56" s="46">
        <v>0</v>
      </c>
      <c r="S56" s="74">
        <v>0</v>
      </c>
      <c r="U56" s="73">
        <v>3.66</v>
      </c>
      <c r="V56" s="74">
        <v>-231</v>
      </c>
      <c r="W56">
        <v>0</v>
      </c>
      <c r="X56">
        <v>-231</v>
      </c>
      <c r="Y56">
        <v>3.66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5.29</v>
      </c>
      <c r="N57" s="73">
        <v>-36</v>
      </c>
      <c r="O57" s="46">
        <v>-215</v>
      </c>
      <c r="P57" s="46">
        <v>0</v>
      </c>
      <c r="Q57" s="46">
        <v>0</v>
      </c>
      <c r="R57" s="46">
        <v>0</v>
      </c>
      <c r="S57" s="74">
        <v>0</v>
      </c>
      <c r="U57" s="73">
        <v>5.29</v>
      </c>
      <c r="V57" s="74">
        <v>-251</v>
      </c>
      <c r="W57">
        <v>-36</v>
      </c>
      <c r="X57">
        <v>-215</v>
      </c>
      <c r="Y57">
        <v>5.29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4.1399999999999997</v>
      </c>
      <c r="N58" s="73">
        <v>-63</v>
      </c>
      <c r="O58" s="46">
        <v>-225</v>
      </c>
      <c r="P58" s="46">
        <v>0</v>
      </c>
      <c r="Q58" s="46">
        <v>0</v>
      </c>
      <c r="R58" s="46">
        <v>0</v>
      </c>
      <c r="S58" s="74">
        <v>0</v>
      </c>
      <c r="U58" s="73">
        <v>4.1399999999999997</v>
      </c>
      <c r="V58" s="74">
        <v>-288</v>
      </c>
      <c r="W58">
        <v>-63</v>
      </c>
      <c r="X58">
        <v>-225</v>
      </c>
      <c r="Y58">
        <v>4.1399999999999997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4.8099999999999996</v>
      </c>
      <c r="N59" s="73">
        <v>-87</v>
      </c>
      <c r="O59" s="46">
        <v>-266</v>
      </c>
      <c r="P59" s="46">
        <v>0</v>
      </c>
      <c r="Q59" s="46">
        <v>0</v>
      </c>
      <c r="R59" s="46">
        <v>0</v>
      </c>
      <c r="S59" s="74">
        <v>0</v>
      </c>
      <c r="U59" s="73">
        <v>4.8099999999999996</v>
      </c>
      <c r="V59" s="74">
        <v>-353</v>
      </c>
      <c r="W59">
        <v>-87</v>
      </c>
      <c r="X59">
        <v>-266</v>
      </c>
      <c r="Y59">
        <v>4.8099999999999996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5.49</v>
      </c>
      <c r="N60" s="73">
        <v>-96</v>
      </c>
      <c r="O60" s="46">
        <v>-266</v>
      </c>
      <c r="P60" s="46">
        <v>0</v>
      </c>
      <c r="Q60" s="46">
        <v>0</v>
      </c>
      <c r="R60" s="46">
        <v>0</v>
      </c>
      <c r="S60" s="74">
        <v>0</v>
      </c>
      <c r="U60" s="73">
        <v>5.49</v>
      </c>
      <c r="V60" s="74">
        <v>-362</v>
      </c>
      <c r="W60">
        <v>-96</v>
      </c>
      <c r="X60">
        <v>-266</v>
      </c>
      <c r="Y60">
        <v>5.49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6.93</v>
      </c>
      <c r="N61" s="73">
        <v>-106</v>
      </c>
      <c r="O61" s="46">
        <v>-271</v>
      </c>
      <c r="P61" s="46">
        <v>0</v>
      </c>
      <c r="Q61" s="46">
        <v>0</v>
      </c>
      <c r="R61" s="46">
        <v>0</v>
      </c>
      <c r="S61" s="74">
        <v>0</v>
      </c>
      <c r="U61" s="73">
        <v>6.93</v>
      </c>
      <c r="V61" s="74">
        <v>-377</v>
      </c>
      <c r="W61">
        <v>-106</v>
      </c>
      <c r="X61">
        <v>-271</v>
      </c>
      <c r="Y61">
        <v>6.93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4.8099999999999996</v>
      </c>
      <c r="N62" s="73">
        <v>-117</v>
      </c>
      <c r="O62" s="46">
        <v>-276</v>
      </c>
      <c r="P62" s="46">
        <v>0</v>
      </c>
      <c r="Q62" s="46">
        <v>0</v>
      </c>
      <c r="R62" s="46">
        <v>0</v>
      </c>
      <c r="S62" s="74">
        <v>0</v>
      </c>
      <c r="U62" s="73">
        <v>4.8099999999999996</v>
      </c>
      <c r="V62" s="74">
        <v>-393</v>
      </c>
      <c r="W62">
        <v>-117</v>
      </c>
      <c r="X62">
        <v>-276</v>
      </c>
      <c r="Y62">
        <v>4.8099999999999996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5.87</v>
      </c>
      <c r="N63" s="73">
        <v>-115</v>
      </c>
      <c r="O63" s="46">
        <v>-266</v>
      </c>
      <c r="P63" s="46">
        <v>0</v>
      </c>
      <c r="Q63" s="46">
        <v>0</v>
      </c>
      <c r="R63" s="46">
        <v>0</v>
      </c>
      <c r="S63" s="74">
        <v>0</v>
      </c>
      <c r="U63" s="73">
        <v>5.87</v>
      </c>
      <c r="V63" s="74">
        <v>-381</v>
      </c>
      <c r="W63">
        <v>-115</v>
      </c>
      <c r="X63">
        <v>-266</v>
      </c>
      <c r="Y63">
        <v>5.87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8.4700000000000006</v>
      </c>
      <c r="N64" s="73">
        <v>-117</v>
      </c>
      <c r="O64" s="46">
        <v>-266</v>
      </c>
      <c r="P64" s="46">
        <v>0</v>
      </c>
      <c r="Q64" s="46">
        <v>0</v>
      </c>
      <c r="R64" s="46">
        <v>0</v>
      </c>
      <c r="S64" s="74">
        <v>0</v>
      </c>
      <c r="U64" s="73">
        <v>8.4700000000000006</v>
      </c>
      <c r="V64" s="74">
        <v>-383</v>
      </c>
      <c r="W64">
        <v>-117</v>
      </c>
      <c r="X64">
        <v>-266</v>
      </c>
      <c r="Y64">
        <v>8.4700000000000006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6.26</v>
      </c>
      <c r="N65" s="73">
        <v>-94</v>
      </c>
      <c r="O65" s="46">
        <v>-256</v>
      </c>
      <c r="P65" s="46">
        <v>0</v>
      </c>
      <c r="Q65" s="46">
        <v>0</v>
      </c>
      <c r="R65" s="46">
        <v>0</v>
      </c>
      <c r="S65" s="74">
        <v>0</v>
      </c>
      <c r="U65" s="73">
        <v>6.26</v>
      </c>
      <c r="V65" s="74">
        <v>-350</v>
      </c>
      <c r="W65">
        <v>-94</v>
      </c>
      <c r="X65">
        <v>-256</v>
      </c>
      <c r="Y65">
        <v>6.26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6.83</v>
      </c>
      <c r="N66" s="73">
        <v>-69</v>
      </c>
      <c r="O66" s="46">
        <v>-286</v>
      </c>
      <c r="P66" s="46">
        <v>0</v>
      </c>
      <c r="Q66" s="46">
        <v>0</v>
      </c>
      <c r="R66" s="46">
        <v>0</v>
      </c>
      <c r="S66" s="74">
        <v>0</v>
      </c>
      <c r="U66" s="73">
        <v>6.83</v>
      </c>
      <c r="V66" s="74">
        <v>-355</v>
      </c>
      <c r="W66">
        <v>-69</v>
      </c>
      <c r="X66">
        <v>-286</v>
      </c>
      <c r="Y66">
        <v>6.83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6.55</v>
      </c>
      <c r="N67" s="73">
        <v>-24</v>
      </c>
      <c r="O67" s="46">
        <v>-281</v>
      </c>
      <c r="P67" s="46">
        <v>0</v>
      </c>
      <c r="Q67" s="46">
        <v>0</v>
      </c>
      <c r="R67" s="46">
        <v>0</v>
      </c>
      <c r="S67" s="74">
        <v>0</v>
      </c>
      <c r="U67" s="73">
        <v>6.55</v>
      </c>
      <c r="V67" s="74">
        <v>-305</v>
      </c>
      <c r="W67">
        <v>-24</v>
      </c>
      <c r="X67">
        <v>-281</v>
      </c>
      <c r="Y67">
        <v>6.55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7.7</v>
      </c>
      <c r="N68" s="73">
        <v>0</v>
      </c>
      <c r="O68" s="46">
        <v>-267</v>
      </c>
      <c r="P68" s="46">
        <v>0</v>
      </c>
      <c r="Q68" s="46">
        <v>0</v>
      </c>
      <c r="R68" s="46">
        <v>0</v>
      </c>
      <c r="S68" s="74">
        <v>0</v>
      </c>
      <c r="U68" s="73">
        <v>7.7</v>
      </c>
      <c r="V68" s="74">
        <v>-267</v>
      </c>
      <c r="W68">
        <v>0</v>
      </c>
      <c r="X68">
        <v>-267</v>
      </c>
      <c r="Y68">
        <v>7.7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4.8099999999999996</v>
      </c>
      <c r="N69" s="73">
        <v>0</v>
      </c>
      <c r="O69" s="46">
        <v>-262</v>
      </c>
      <c r="P69" s="46">
        <v>0</v>
      </c>
      <c r="Q69" s="46">
        <v>0</v>
      </c>
      <c r="R69" s="46">
        <v>0</v>
      </c>
      <c r="S69" s="74">
        <v>0</v>
      </c>
      <c r="U69" s="73">
        <v>4.8099999999999996</v>
      </c>
      <c r="V69" s="74">
        <v>-262</v>
      </c>
      <c r="W69">
        <v>0</v>
      </c>
      <c r="X69">
        <v>-262</v>
      </c>
      <c r="Y69">
        <v>4.8099999999999996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6.06</v>
      </c>
      <c r="N70" s="73">
        <v>0</v>
      </c>
      <c r="O70" s="46">
        <v>-240</v>
      </c>
      <c r="P70" s="46">
        <v>0</v>
      </c>
      <c r="Q70" s="46">
        <v>0</v>
      </c>
      <c r="R70" s="46">
        <v>0</v>
      </c>
      <c r="S70" s="74">
        <v>0</v>
      </c>
      <c r="U70" s="73">
        <v>6.06</v>
      </c>
      <c r="V70" s="74">
        <v>-240</v>
      </c>
      <c r="W70">
        <v>0</v>
      </c>
      <c r="X70">
        <v>-240</v>
      </c>
      <c r="Y70">
        <v>6.06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10.88</v>
      </c>
      <c r="N71" s="73">
        <v>0</v>
      </c>
      <c r="O71" s="46">
        <v>-202</v>
      </c>
      <c r="P71" s="46">
        <v>0</v>
      </c>
      <c r="Q71" s="46">
        <v>0</v>
      </c>
      <c r="R71" s="46">
        <v>0</v>
      </c>
      <c r="S71" s="74">
        <v>0</v>
      </c>
      <c r="U71" s="73">
        <v>10.88</v>
      </c>
      <c r="V71" s="74">
        <v>-202</v>
      </c>
      <c r="W71">
        <v>0</v>
      </c>
      <c r="X71">
        <v>-202</v>
      </c>
      <c r="Y71">
        <v>10.88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8.86</v>
      </c>
      <c r="N72" s="73">
        <v>0</v>
      </c>
      <c r="O72" s="46">
        <v>-176</v>
      </c>
      <c r="P72" s="46">
        <v>0</v>
      </c>
      <c r="Q72" s="46">
        <v>0</v>
      </c>
      <c r="R72" s="46">
        <v>0</v>
      </c>
      <c r="S72" s="74">
        <v>0</v>
      </c>
      <c r="U72" s="73">
        <v>8.86</v>
      </c>
      <c r="V72" s="74">
        <v>-176</v>
      </c>
      <c r="W72">
        <v>0</v>
      </c>
      <c r="X72">
        <v>-176</v>
      </c>
      <c r="Y72">
        <v>8.86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7.8</v>
      </c>
      <c r="N73" s="73">
        <v>0</v>
      </c>
      <c r="O73" s="46">
        <v>-156</v>
      </c>
      <c r="P73" s="46">
        <v>0</v>
      </c>
      <c r="Q73" s="46">
        <v>0</v>
      </c>
      <c r="R73" s="46">
        <v>0</v>
      </c>
      <c r="S73" s="74">
        <v>0</v>
      </c>
      <c r="U73" s="73">
        <v>7.8</v>
      </c>
      <c r="V73" s="74">
        <v>-156</v>
      </c>
      <c r="W73">
        <v>0</v>
      </c>
      <c r="X73">
        <v>-156</v>
      </c>
      <c r="Y73">
        <v>7.8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8.3699999999999992</v>
      </c>
      <c r="N74" s="73">
        <v>0</v>
      </c>
      <c r="O74" s="46">
        <v>-142</v>
      </c>
      <c r="P74" s="46">
        <v>0</v>
      </c>
      <c r="Q74" s="46">
        <v>0</v>
      </c>
      <c r="R74" s="46">
        <v>0</v>
      </c>
      <c r="S74" s="74">
        <v>0</v>
      </c>
      <c r="U74" s="73">
        <v>8.3699999999999992</v>
      </c>
      <c r="V74" s="74">
        <v>-142</v>
      </c>
      <c r="W74">
        <v>0</v>
      </c>
      <c r="X74">
        <v>-142</v>
      </c>
      <c r="Y74">
        <v>8.3699999999999992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8.86</v>
      </c>
      <c r="N75" s="73">
        <v>0</v>
      </c>
      <c r="O75" s="46">
        <v>-137</v>
      </c>
      <c r="P75" s="46">
        <v>0</v>
      </c>
      <c r="Q75" s="46">
        <v>0</v>
      </c>
      <c r="R75" s="46">
        <v>0</v>
      </c>
      <c r="S75" s="74">
        <v>0</v>
      </c>
      <c r="U75" s="73">
        <v>8.86</v>
      </c>
      <c r="V75" s="74">
        <v>-137</v>
      </c>
      <c r="W75">
        <v>0</v>
      </c>
      <c r="X75">
        <v>-137</v>
      </c>
      <c r="Y75">
        <v>8.86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9.5299999999999994</v>
      </c>
      <c r="N76" s="73">
        <v>0</v>
      </c>
      <c r="O76" s="46">
        <v>-137</v>
      </c>
      <c r="P76" s="46">
        <v>0</v>
      </c>
      <c r="Q76" s="46">
        <v>0</v>
      </c>
      <c r="R76" s="46">
        <v>0</v>
      </c>
      <c r="S76" s="74">
        <v>0</v>
      </c>
      <c r="U76" s="73">
        <v>9.5299999999999994</v>
      </c>
      <c r="V76" s="74">
        <v>-137</v>
      </c>
      <c r="W76">
        <v>0</v>
      </c>
      <c r="X76">
        <v>-137</v>
      </c>
      <c r="Y76">
        <v>9.5299999999999994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5.0999999999999996</v>
      </c>
      <c r="N77" s="73">
        <v>0</v>
      </c>
      <c r="O77" s="46">
        <v>-122</v>
      </c>
      <c r="P77" s="46">
        <v>0</v>
      </c>
      <c r="Q77" s="46">
        <v>0</v>
      </c>
      <c r="R77" s="46">
        <v>0</v>
      </c>
      <c r="S77" s="74">
        <v>0</v>
      </c>
      <c r="U77" s="73">
        <v>5.0999999999999996</v>
      </c>
      <c r="V77" s="74">
        <v>-122</v>
      </c>
      <c r="W77">
        <v>0</v>
      </c>
      <c r="X77">
        <v>-122</v>
      </c>
      <c r="Y77">
        <v>5.0999999999999996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6.93</v>
      </c>
      <c r="N78" s="73">
        <v>0</v>
      </c>
      <c r="O78" s="46">
        <v>-121</v>
      </c>
      <c r="P78" s="46">
        <v>0</v>
      </c>
      <c r="Q78" s="46">
        <v>0</v>
      </c>
      <c r="R78" s="46">
        <v>0</v>
      </c>
      <c r="S78" s="74">
        <v>0</v>
      </c>
      <c r="U78" s="73">
        <v>6.93</v>
      </c>
      <c r="V78" s="74">
        <v>-121</v>
      </c>
      <c r="W78">
        <v>0</v>
      </c>
      <c r="X78">
        <v>-121</v>
      </c>
      <c r="Y78">
        <v>6.93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7.03</v>
      </c>
      <c r="N79" s="73">
        <v>0</v>
      </c>
      <c r="O79" s="46">
        <v>-106</v>
      </c>
      <c r="P79" s="46">
        <v>0</v>
      </c>
      <c r="Q79" s="46">
        <v>0</v>
      </c>
      <c r="R79" s="46">
        <v>0</v>
      </c>
      <c r="S79" s="74">
        <v>0</v>
      </c>
      <c r="U79" s="73">
        <v>7.03</v>
      </c>
      <c r="V79" s="74">
        <v>-106</v>
      </c>
      <c r="W79">
        <v>0</v>
      </c>
      <c r="X79">
        <v>-106</v>
      </c>
      <c r="Y79">
        <v>7.03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6.74</v>
      </c>
      <c r="N80" s="73">
        <v>0</v>
      </c>
      <c r="O80" s="46">
        <v>-109</v>
      </c>
      <c r="P80" s="46">
        <v>0</v>
      </c>
      <c r="Q80" s="46">
        <v>0</v>
      </c>
      <c r="R80" s="46">
        <v>0</v>
      </c>
      <c r="S80" s="74">
        <v>0</v>
      </c>
      <c r="U80" s="73">
        <v>6.74</v>
      </c>
      <c r="V80" s="74">
        <v>-109</v>
      </c>
      <c r="W80">
        <v>0</v>
      </c>
      <c r="X80">
        <v>-109</v>
      </c>
      <c r="Y80">
        <v>6.74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6.06</v>
      </c>
      <c r="N81" s="73">
        <v>0</v>
      </c>
      <c r="O81" s="46">
        <v>-94</v>
      </c>
      <c r="P81" s="46">
        <v>0</v>
      </c>
      <c r="Q81" s="46">
        <v>0</v>
      </c>
      <c r="R81" s="46">
        <v>0</v>
      </c>
      <c r="S81" s="74">
        <v>0</v>
      </c>
      <c r="U81" s="73">
        <v>6.06</v>
      </c>
      <c r="V81" s="74">
        <v>-94</v>
      </c>
      <c r="W81">
        <v>0</v>
      </c>
      <c r="X81">
        <v>-94</v>
      </c>
      <c r="Y81">
        <v>6.06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9.24</v>
      </c>
      <c r="N82" s="73">
        <v>0</v>
      </c>
      <c r="O82" s="46">
        <v>-71</v>
      </c>
      <c r="P82" s="46">
        <v>0</v>
      </c>
      <c r="Q82" s="46">
        <v>0</v>
      </c>
      <c r="R82" s="46">
        <v>0</v>
      </c>
      <c r="S82" s="74">
        <v>0</v>
      </c>
      <c r="U82" s="73">
        <v>9.24</v>
      </c>
      <c r="V82" s="74">
        <v>-71</v>
      </c>
      <c r="W82">
        <v>0</v>
      </c>
      <c r="X82">
        <v>-71</v>
      </c>
      <c r="Y82">
        <v>9.24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11.84</v>
      </c>
      <c r="N83" s="73">
        <v>0</v>
      </c>
      <c r="O83" s="46">
        <v>-20</v>
      </c>
      <c r="P83" s="46">
        <v>0</v>
      </c>
      <c r="Q83" s="46">
        <v>0</v>
      </c>
      <c r="R83" s="46">
        <v>0</v>
      </c>
      <c r="S83" s="74">
        <v>0</v>
      </c>
      <c r="U83" s="73">
        <v>11.84</v>
      </c>
      <c r="V83" s="74">
        <v>-20</v>
      </c>
      <c r="W83">
        <v>0</v>
      </c>
      <c r="X83">
        <v>-20</v>
      </c>
      <c r="Y83">
        <v>11.84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13.86</v>
      </c>
      <c r="N84" s="73">
        <v>0</v>
      </c>
      <c r="O84" s="46">
        <v>-57</v>
      </c>
      <c r="P84" s="46">
        <v>0</v>
      </c>
      <c r="Q84" s="46">
        <v>0</v>
      </c>
      <c r="R84" s="46">
        <v>0</v>
      </c>
      <c r="S84" s="74">
        <v>0</v>
      </c>
      <c r="U84" s="73">
        <v>13.86</v>
      </c>
      <c r="V84" s="74">
        <v>-57</v>
      </c>
      <c r="W84">
        <v>0</v>
      </c>
      <c r="X84">
        <v>-57</v>
      </c>
      <c r="Y84">
        <v>13.86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10.4</v>
      </c>
      <c r="N85" s="73">
        <v>0</v>
      </c>
      <c r="O85" s="46">
        <v>-77</v>
      </c>
      <c r="P85" s="46">
        <v>0</v>
      </c>
      <c r="Q85" s="46">
        <v>0</v>
      </c>
      <c r="R85" s="46">
        <v>0</v>
      </c>
      <c r="S85" s="74">
        <v>0</v>
      </c>
      <c r="U85" s="73">
        <v>10.4</v>
      </c>
      <c r="V85" s="74">
        <v>-77</v>
      </c>
      <c r="W85">
        <v>0</v>
      </c>
      <c r="X85">
        <v>-77</v>
      </c>
      <c r="Y85">
        <v>10.4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9.14</v>
      </c>
      <c r="N86" s="73">
        <v>0</v>
      </c>
      <c r="O86" s="46">
        <v>-111</v>
      </c>
      <c r="P86" s="46">
        <v>0</v>
      </c>
      <c r="Q86" s="46">
        <v>0</v>
      </c>
      <c r="R86" s="46">
        <v>0</v>
      </c>
      <c r="S86" s="74">
        <v>0</v>
      </c>
      <c r="U86" s="73">
        <v>9.14</v>
      </c>
      <c r="V86" s="74">
        <v>-111</v>
      </c>
      <c r="W86">
        <v>0</v>
      </c>
      <c r="X86">
        <v>-111</v>
      </c>
      <c r="Y86">
        <v>9.14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7.89</v>
      </c>
      <c r="N87" s="73">
        <v>0</v>
      </c>
      <c r="O87" s="46">
        <v>-136</v>
      </c>
      <c r="P87" s="46">
        <v>0</v>
      </c>
      <c r="Q87" s="46">
        <v>0</v>
      </c>
      <c r="R87" s="46">
        <v>0</v>
      </c>
      <c r="S87" s="74">
        <v>0</v>
      </c>
      <c r="U87" s="73">
        <v>7.89</v>
      </c>
      <c r="V87" s="74">
        <v>-136</v>
      </c>
      <c r="W87">
        <v>0</v>
      </c>
      <c r="X87">
        <v>-136</v>
      </c>
      <c r="Y87">
        <v>7.89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5.39</v>
      </c>
      <c r="N88" s="73">
        <v>0</v>
      </c>
      <c r="O88" s="46">
        <v>-156</v>
      </c>
      <c r="P88" s="46">
        <v>0</v>
      </c>
      <c r="Q88" s="46">
        <v>0</v>
      </c>
      <c r="R88" s="46">
        <v>0</v>
      </c>
      <c r="S88" s="74">
        <v>0</v>
      </c>
      <c r="U88" s="73">
        <v>5.39</v>
      </c>
      <c r="V88" s="74">
        <v>-156</v>
      </c>
      <c r="W88">
        <v>0</v>
      </c>
      <c r="X88">
        <v>-156</v>
      </c>
      <c r="Y88">
        <v>5.39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7.12</v>
      </c>
      <c r="N89" s="73">
        <v>0</v>
      </c>
      <c r="O89" s="46">
        <v>-216</v>
      </c>
      <c r="P89" s="46">
        <v>0</v>
      </c>
      <c r="Q89" s="46">
        <v>0</v>
      </c>
      <c r="R89" s="46">
        <v>0</v>
      </c>
      <c r="S89" s="74">
        <v>0</v>
      </c>
      <c r="U89" s="73">
        <v>7.12</v>
      </c>
      <c r="V89" s="74">
        <v>-216</v>
      </c>
      <c r="W89">
        <v>0</v>
      </c>
      <c r="X89">
        <v>-216</v>
      </c>
      <c r="Y89">
        <v>7.12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4.5199999999999996</v>
      </c>
      <c r="N90" s="73">
        <v>0</v>
      </c>
      <c r="O90" s="46">
        <v>-231</v>
      </c>
      <c r="P90" s="46">
        <v>0</v>
      </c>
      <c r="Q90" s="46">
        <v>0</v>
      </c>
      <c r="R90" s="46">
        <v>0</v>
      </c>
      <c r="S90" s="74">
        <v>0</v>
      </c>
      <c r="U90" s="73">
        <v>4.5199999999999996</v>
      </c>
      <c r="V90" s="74">
        <v>-231</v>
      </c>
      <c r="W90">
        <v>0</v>
      </c>
      <c r="X90">
        <v>-231</v>
      </c>
      <c r="Y90">
        <v>4.5199999999999996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2.98</v>
      </c>
      <c r="N91" s="73">
        <v>0</v>
      </c>
      <c r="O91" s="46">
        <v>-202</v>
      </c>
      <c r="P91" s="46">
        <v>0</v>
      </c>
      <c r="Q91" s="46">
        <v>0</v>
      </c>
      <c r="R91" s="46">
        <v>0</v>
      </c>
      <c r="S91" s="74">
        <v>0</v>
      </c>
      <c r="U91" s="73">
        <v>2.98</v>
      </c>
      <c r="V91" s="74">
        <v>-202</v>
      </c>
      <c r="W91">
        <v>0</v>
      </c>
      <c r="X91">
        <v>-202</v>
      </c>
      <c r="Y91">
        <v>2.98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3.85</v>
      </c>
      <c r="N92" s="73">
        <v>0</v>
      </c>
      <c r="O92" s="46">
        <v>-222</v>
      </c>
      <c r="P92" s="46">
        <v>0</v>
      </c>
      <c r="Q92" s="46">
        <v>0</v>
      </c>
      <c r="R92" s="46">
        <v>0</v>
      </c>
      <c r="S92" s="74">
        <v>0</v>
      </c>
      <c r="U92" s="73">
        <v>3.85</v>
      </c>
      <c r="V92" s="74">
        <v>-222</v>
      </c>
      <c r="W92">
        <v>0</v>
      </c>
      <c r="X92">
        <v>-222</v>
      </c>
      <c r="Y92">
        <v>3.85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1.44</v>
      </c>
      <c r="N93" s="73">
        <v>0</v>
      </c>
      <c r="O93" s="46">
        <v>-237</v>
      </c>
      <c r="P93" s="46">
        <v>0</v>
      </c>
      <c r="Q93" s="46">
        <v>0</v>
      </c>
      <c r="R93" s="46">
        <v>0</v>
      </c>
      <c r="S93" s="74">
        <v>0</v>
      </c>
      <c r="U93" s="73">
        <v>1.44</v>
      </c>
      <c r="V93" s="74">
        <v>-237</v>
      </c>
      <c r="W93">
        <v>0</v>
      </c>
      <c r="X93">
        <v>-237</v>
      </c>
      <c r="Y93">
        <v>1.44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1.35</v>
      </c>
      <c r="N94" s="73">
        <v>0</v>
      </c>
      <c r="O94" s="46">
        <v>-252</v>
      </c>
      <c r="P94" s="46">
        <v>0</v>
      </c>
      <c r="Q94" s="46">
        <v>0</v>
      </c>
      <c r="R94" s="46">
        <v>0</v>
      </c>
      <c r="S94" s="74">
        <v>0</v>
      </c>
      <c r="U94" s="73">
        <v>1.35</v>
      </c>
      <c r="V94" s="74">
        <v>-252</v>
      </c>
      <c r="W94">
        <v>0</v>
      </c>
      <c r="X94">
        <v>-252</v>
      </c>
      <c r="Y94">
        <v>1.35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3.95</v>
      </c>
      <c r="N95" s="73">
        <v>0</v>
      </c>
      <c r="O95" s="46">
        <v>-265</v>
      </c>
      <c r="P95" s="46">
        <v>0</v>
      </c>
      <c r="Q95" s="46">
        <v>0</v>
      </c>
      <c r="R95" s="46">
        <v>0</v>
      </c>
      <c r="S95" s="74">
        <v>0</v>
      </c>
      <c r="U95" s="73">
        <v>3.95</v>
      </c>
      <c r="V95" s="74">
        <v>-265</v>
      </c>
      <c r="W95">
        <v>0</v>
      </c>
      <c r="X95">
        <v>-265</v>
      </c>
      <c r="Y95">
        <v>3.95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4.8099999999999996</v>
      </c>
      <c r="N96" s="73">
        <v>0</v>
      </c>
      <c r="O96" s="46">
        <v>-275</v>
      </c>
      <c r="P96" s="46">
        <v>0</v>
      </c>
      <c r="Q96" s="46">
        <v>0</v>
      </c>
      <c r="R96" s="46">
        <v>0</v>
      </c>
      <c r="S96" s="74">
        <v>0</v>
      </c>
      <c r="U96" s="73">
        <v>4.8099999999999996</v>
      </c>
      <c r="V96" s="74">
        <v>-275</v>
      </c>
      <c r="W96">
        <v>0</v>
      </c>
      <c r="X96">
        <v>-275</v>
      </c>
      <c r="Y96">
        <v>4.8099999999999996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5.87</v>
      </c>
      <c r="N97" s="73">
        <v>0</v>
      </c>
      <c r="O97" s="46">
        <v>-291</v>
      </c>
      <c r="P97" s="46">
        <v>0</v>
      </c>
      <c r="Q97" s="46">
        <v>0</v>
      </c>
      <c r="R97" s="46">
        <v>0</v>
      </c>
      <c r="S97" s="74">
        <v>0</v>
      </c>
      <c r="U97" s="73">
        <v>5.87</v>
      </c>
      <c r="V97" s="74">
        <v>-291</v>
      </c>
      <c r="W97">
        <v>0</v>
      </c>
      <c r="X97">
        <v>-291</v>
      </c>
      <c r="Y97">
        <v>5.87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-301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-301</v>
      </c>
      <c r="W98">
        <v>0</v>
      </c>
      <c r="X98">
        <v>-301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0.1049375</v>
      </c>
      <c r="N99" s="68">
        <f t="shared" si="1"/>
        <v>-0.23100000000000001</v>
      </c>
      <c r="O99" s="69">
        <f t="shared" si="1"/>
        <v>-5.8909875000000005</v>
      </c>
      <c r="P99" s="69">
        <f t="shared" si="1"/>
        <v>-0.84725249999999996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0.1049375</v>
      </c>
      <c r="V99" s="70">
        <f t="shared" si="1"/>
        <v>-6.9692400000000001</v>
      </c>
      <c r="W99">
        <f t="shared" si="1"/>
        <v>-0.23100000000000001</v>
      </c>
      <c r="X99">
        <f t="shared" si="1"/>
        <v>-5.8909875000000005</v>
      </c>
      <c r="Y99">
        <f t="shared" si="1"/>
        <v>0.1049375</v>
      </c>
      <c r="Z99">
        <f t="shared" si="1"/>
        <v>-0.84725249999999996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1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W1" t="s">
        <v>534</v>
      </c>
      <c r="X1" t="s">
        <v>145</v>
      </c>
      <c r="Y1" t="s">
        <v>145</v>
      </c>
      <c r="Z1" t="s">
        <v>145</v>
      </c>
      <c r="AA1" t="s">
        <v>146</v>
      </c>
      <c r="AB1" t="s">
        <v>145</v>
      </c>
      <c r="AC1" t="s">
        <v>545</v>
      </c>
      <c r="AD1" t="s">
        <v>145</v>
      </c>
      <c r="AE1" t="s">
        <v>146</v>
      </c>
      <c r="AF1" t="s">
        <v>549</v>
      </c>
      <c r="AG1" t="s">
        <v>145</v>
      </c>
      <c r="AH1" t="s">
        <v>552</v>
      </c>
      <c r="AI1" t="s">
        <v>145</v>
      </c>
      <c r="AJ1" t="s">
        <v>556</v>
      </c>
      <c r="AK1" t="s">
        <v>146</v>
      </c>
      <c r="AL1" t="s">
        <v>559</v>
      </c>
      <c r="AM1" t="s">
        <v>561</v>
      </c>
      <c r="AN1" t="s">
        <v>149</v>
      </c>
      <c r="AO1" t="s">
        <v>559</v>
      </c>
    </row>
    <row r="2" spans="1:4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45368</v>
      </c>
      <c r="W2" s="28" t="s">
        <v>358</v>
      </c>
      <c r="X2" t="s">
        <v>536</v>
      </c>
      <c r="Y2" t="s">
        <v>538</v>
      </c>
      <c r="Z2" t="s">
        <v>540</v>
      </c>
      <c r="AA2" t="s">
        <v>542</v>
      </c>
      <c r="AB2" t="s">
        <v>538</v>
      </c>
      <c r="AC2" t="s">
        <v>369</v>
      </c>
      <c r="AD2" t="s">
        <v>536</v>
      </c>
      <c r="AE2" t="s">
        <v>536</v>
      </c>
      <c r="AF2" t="s">
        <v>148</v>
      </c>
      <c r="AG2" t="s">
        <v>536</v>
      </c>
      <c r="AH2" t="s">
        <v>149</v>
      </c>
      <c r="AI2" t="s">
        <v>554</v>
      </c>
      <c r="AJ2" t="s">
        <v>148</v>
      </c>
      <c r="AK2" t="s">
        <v>554</v>
      </c>
      <c r="AL2" t="s">
        <v>148</v>
      </c>
      <c r="AM2" t="s">
        <v>146</v>
      </c>
      <c r="AN2" t="s">
        <v>563</v>
      </c>
      <c r="AO2" t="s">
        <v>148</v>
      </c>
    </row>
    <row r="3" spans="1:4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5.79</v>
      </c>
      <c r="K3" s="53">
        <v>48.13</v>
      </c>
      <c r="L3" s="53">
        <v>0</v>
      </c>
      <c r="M3" s="72">
        <v>0</v>
      </c>
      <c r="N3" s="71">
        <v>236.1</v>
      </c>
      <c r="O3" s="53">
        <v>134.03</v>
      </c>
      <c r="P3" s="53">
        <v>200</v>
      </c>
      <c r="Q3" s="53">
        <v>0</v>
      </c>
      <c r="R3" s="53">
        <v>0</v>
      </c>
      <c r="S3" s="72">
        <v>0</v>
      </c>
      <c r="W3">
        <v>0.39</v>
      </c>
      <c r="X3">
        <v>0</v>
      </c>
      <c r="Y3">
        <v>0</v>
      </c>
      <c r="Z3">
        <v>25</v>
      </c>
      <c r="AA3">
        <v>50</v>
      </c>
      <c r="AB3">
        <v>0</v>
      </c>
      <c r="AC3">
        <v>0</v>
      </c>
      <c r="AD3">
        <v>81.61</v>
      </c>
      <c r="AE3">
        <v>34.03</v>
      </c>
      <c r="AF3">
        <v>48.13</v>
      </c>
      <c r="AG3">
        <v>79.489999999999995</v>
      </c>
      <c r="AH3">
        <v>5.79</v>
      </c>
      <c r="AI3">
        <v>50</v>
      </c>
      <c r="AJ3">
        <v>0</v>
      </c>
      <c r="AK3">
        <v>50</v>
      </c>
      <c r="AL3">
        <v>0</v>
      </c>
      <c r="AM3">
        <v>0</v>
      </c>
      <c r="AN3">
        <v>200</v>
      </c>
      <c r="AO3">
        <v>0</v>
      </c>
    </row>
    <row r="4" spans="1:41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5.79</v>
      </c>
      <c r="K4" s="46">
        <v>48.13</v>
      </c>
      <c r="L4" s="46">
        <v>0</v>
      </c>
      <c r="M4" s="74">
        <v>0</v>
      </c>
      <c r="N4" s="73">
        <v>236.1</v>
      </c>
      <c r="O4" s="46">
        <v>134.03</v>
      </c>
      <c r="P4" s="46">
        <v>200</v>
      </c>
      <c r="Q4" s="46">
        <v>0</v>
      </c>
      <c r="R4" s="46">
        <v>0</v>
      </c>
      <c r="S4" s="74">
        <v>0</v>
      </c>
      <c r="W4">
        <v>0.39</v>
      </c>
      <c r="X4">
        <v>0</v>
      </c>
      <c r="Y4">
        <v>0</v>
      </c>
      <c r="Z4">
        <v>25</v>
      </c>
      <c r="AA4">
        <v>50</v>
      </c>
      <c r="AB4">
        <v>0</v>
      </c>
      <c r="AC4">
        <v>0</v>
      </c>
      <c r="AD4">
        <v>81.61</v>
      </c>
      <c r="AE4">
        <v>34.03</v>
      </c>
      <c r="AF4">
        <v>48.13</v>
      </c>
      <c r="AG4">
        <v>79.489999999999995</v>
      </c>
      <c r="AH4">
        <v>5.79</v>
      </c>
      <c r="AI4">
        <v>50</v>
      </c>
      <c r="AJ4">
        <v>0</v>
      </c>
      <c r="AK4">
        <v>50</v>
      </c>
      <c r="AL4">
        <v>0</v>
      </c>
      <c r="AM4">
        <v>0</v>
      </c>
      <c r="AN4">
        <v>200</v>
      </c>
      <c r="AO4">
        <v>0</v>
      </c>
    </row>
    <row r="5" spans="1:41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5.79</v>
      </c>
      <c r="K5" s="46">
        <v>48.13</v>
      </c>
      <c r="L5" s="46">
        <v>0</v>
      </c>
      <c r="M5" s="74">
        <v>0</v>
      </c>
      <c r="N5" s="73">
        <v>236.1</v>
      </c>
      <c r="O5" s="46">
        <v>134.03</v>
      </c>
      <c r="P5" s="46">
        <v>200</v>
      </c>
      <c r="Q5" s="46">
        <v>0</v>
      </c>
      <c r="R5" s="46">
        <v>0</v>
      </c>
      <c r="S5" s="74">
        <v>0</v>
      </c>
      <c r="W5">
        <v>0.39</v>
      </c>
      <c r="X5">
        <v>0</v>
      </c>
      <c r="Y5">
        <v>0</v>
      </c>
      <c r="Z5">
        <v>25</v>
      </c>
      <c r="AA5">
        <v>50</v>
      </c>
      <c r="AB5">
        <v>0</v>
      </c>
      <c r="AC5">
        <v>0</v>
      </c>
      <c r="AD5">
        <v>81.61</v>
      </c>
      <c r="AE5">
        <v>34.03</v>
      </c>
      <c r="AF5">
        <v>48.13</v>
      </c>
      <c r="AG5">
        <v>79.489999999999995</v>
      </c>
      <c r="AH5">
        <v>5.79</v>
      </c>
      <c r="AI5">
        <v>50</v>
      </c>
      <c r="AJ5">
        <v>0</v>
      </c>
      <c r="AK5">
        <v>50</v>
      </c>
      <c r="AL5">
        <v>0</v>
      </c>
      <c r="AM5">
        <v>0</v>
      </c>
      <c r="AN5">
        <v>200</v>
      </c>
      <c r="AO5">
        <v>0</v>
      </c>
    </row>
    <row r="6" spans="1:41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5.79</v>
      </c>
      <c r="K6" s="46">
        <v>48.13</v>
      </c>
      <c r="L6" s="46">
        <v>0</v>
      </c>
      <c r="M6" s="74">
        <v>0</v>
      </c>
      <c r="N6" s="73">
        <v>236.1</v>
      </c>
      <c r="O6" s="46">
        <v>134.03</v>
      </c>
      <c r="P6" s="46">
        <v>200</v>
      </c>
      <c r="Q6" s="46">
        <v>0</v>
      </c>
      <c r="R6" s="46">
        <v>0</v>
      </c>
      <c r="S6" s="74">
        <v>0</v>
      </c>
      <c r="W6">
        <v>0.39</v>
      </c>
      <c r="X6">
        <v>0</v>
      </c>
      <c r="Y6">
        <v>0</v>
      </c>
      <c r="Z6">
        <v>25</v>
      </c>
      <c r="AA6">
        <v>50</v>
      </c>
      <c r="AB6">
        <v>0</v>
      </c>
      <c r="AC6">
        <v>0</v>
      </c>
      <c r="AD6">
        <v>81.61</v>
      </c>
      <c r="AE6">
        <v>34.03</v>
      </c>
      <c r="AF6">
        <v>48.13</v>
      </c>
      <c r="AG6">
        <v>79.489999999999995</v>
      </c>
      <c r="AH6">
        <v>5.79</v>
      </c>
      <c r="AI6">
        <v>50</v>
      </c>
      <c r="AJ6">
        <v>0</v>
      </c>
      <c r="AK6">
        <v>50</v>
      </c>
      <c r="AL6">
        <v>0</v>
      </c>
      <c r="AM6">
        <v>0</v>
      </c>
      <c r="AN6">
        <v>200</v>
      </c>
      <c r="AO6">
        <v>0</v>
      </c>
    </row>
    <row r="7" spans="1:41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5.79</v>
      </c>
      <c r="K7" s="46">
        <v>48.13</v>
      </c>
      <c r="L7" s="46">
        <v>0</v>
      </c>
      <c r="M7" s="74">
        <v>0</v>
      </c>
      <c r="N7" s="73">
        <v>236.1</v>
      </c>
      <c r="O7" s="46">
        <v>134.03</v>
      </c>
      <c r="P7" s="46">
        <v>200</v>
      </c>
      <c r="Q7" s="46">
        <v>0</v>
      </c>
      <c r="R7" s="46">
        <v>0</v>
      </c>
      <c r="S7" s="74">
        <v>0</v>
      </c>
      <c r="W7">
        <v>0.39</v>
      </c>
      <c r="X7">
        <v>0</v>
      </c>
      <c r="Y7">
        <v>0</v>
      </c>
      <c r="Z7">
        <v>25</v>
      </c>
      <c r="AA7">
        <v>50</v>
      </c>
      <c r="AB7">
        <v>0</v>
      </c>
      <c r="AC7">
        <v>0</v>
      </c>
      <c r="AD7">
        <v>81.61</v>
      </c>
      <c r="AE7">
        <v>34.03</v>
      </c>
      <c r="AF7">
        <v>48.13</v>
      </c>
      <c r="AG7">
        <v>79.489999999999995</v>
      </c>
      <c r="AH7">
        <v>5.79</v>
      </c>
      <c r="AI7">
        <v>50</v>
      </c>
      <c r="AJ7">
        <v>0</v>
      </c>
      <c r="AK7">
        <v>50</v>
      </c>
      <c r="AL7">
        <v>0</v>
      </c>
      <c r="AM7">
        <v>0</v>
      </c>
      <c r="AN7">
        <v>200</v>
      </c>
      <c r="AO7">
        <v>0</v>
      </c>
    </row>
    <row r="8" spans="1:41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5.79</v>
      </c>
      <c r="K8" s="46">
        <v>48.13</v>
      </c>
      <c r="L8" s="46">
        <v>0</v>
      </c>
      <c r="M8" s="74">
        <v>0</v>
      </c>
      <c r="N8" s="73">
        <v>236.1</v>
      </c>
      <c r="O8" s="46">
        <v>134.03</v>
      </c>
      <c r="P8" s="46">
        <v>200</v>
      </c>
      <c r="Q8" s="46">
        <v>0</v>
      </c>
      <c r="R8" s="46">
        <v>0</v>
      </c>
      <c r="S8" s="74">
        <v>0</v>
      </c>
      <c r="W8">
        <v>0.39</v>
      </c>
      <c r="X8">
        <v>0</v>
      </c>
      <c r="Y8">
        <v>0</v>
      </c>
      <c r="Z8">
        <v>25</v>
      </c>
      <c r="AA8">
        <v>50</v>
      </c>
      <c r="AB8">
        <v>0</v>
      </c>
      <c r="AC8">
        <v>0</v>
      </c>
      <c r="AD8">
        <v>81.61</v>
      </c>
      <c r="AE8">
        <v>34.03</v>
      </c>
      <c r="AF8">
        <v>48.13</v>
      </c>
      <c r="AG8">
        <v>79.489999999999995</v>
      </c>
      <c r="AH8">
        <v>5.79</v>
      </c>
      <c r="AI8">
        <v>50</v>
      </c>
      <c r="AJ8">
        <v>0</v>
      </c>
      <c r="AK8">
        <v>50</v>
      </c>
      <c r="AL8">
        <v>0</v>
      </c>
      <c r="AM8">
        <v>0</v>
      </c>
      <c r="AN8">
        <v>200</v>
      </c>
      <c r="AO8">
        <v>0</v>
      </c>
    </row>
    <row r="9" spans="1:41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5.79</v>
      </c>
      <c r="K9" s="46">
        <v>48.13</v>
      </c>
      <c r="L9" s="46">
        <v>0</v>
      </c>
      <c r="M9" s="74">
        <v>0</v>
      </c>
      <c r="N9" s="73">
        <v>236.1</v>
      </c>
      <c r="O9" s="46">
        <v>134.03</v>
      </c>
      <c r="P9" s="46">
        <v>200</v>
      </c>
      <c r="Q9" s="46">
        <v>0</v>
      </c>
      <c r="R9" s="46">
        <v>0</v>
      </c>
      <c r="S9" s="74">
        <v>0</v>
      </c>
      <c r="W9">
        <v>0.39</v>
      </c>
      <c r="X9">
        <v>0</v>
      </c>
      <c r="Y9">
        <v>0</v>
      </c>
      <c r="Z9">
        <v>25</v>
      </c>
      <c r="AA9">
        <v>50</v>
      </c>
      <c r="AB9">
        <v>0</v>
      </c>
      <c r="AC9">
        <v>0</v>
      </c>
      <c r="AD9">
        <v>81.61</v>
      </c>
      <c r="AE9">
        <v>34.03</v>
      </c>
      <c r="AF9">
        <v>48.13</v>
      </c>
      <c r="AG9">
        <v>79.489999999999995</v>
      </c>
      <c r="AH9">
        <v>5.79</v>
      </c>
      <c r="AI9">
        <v>50</v>
      </c>
      <c r="AJ9">
        <v>0</v>
      </c>
      <c r="AK9">
        <v>50</v>
      </c>
      <c r="AL9">
        <v>0</v>
      </c>
      <c r="AM9">
        <v>0</v>
      </c>
      <c r="AN9">
        <v>200</v>
      </c>
      <c r="AO9">
        <v>0</v>
      </c>
    </row>
    <row r="10" spans="1:41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5.79</v>
      </c>
      <c r="K10" s="46">
        <v>48.13</v>
      </c>
      <c r="L10" s="46">
        <v>0</v>
      </c>
      <c r="M10" s="74">
        <v>0</v>
      </c>
      <c r="N10" s="73">
        <v>236.1</v>
      </c>
      <c r="O10" s="46">
        <v>134.03</v>
      </c>
      <c r="P10" s="46">
        <v>200</v>
      </c>
      <c r="Q10" s="46">
        <v>0</v>
      </c>
      <c r="R10" s="46">
        <v>0</v>
      </c>
      <c r="S10" s="74">
        <v>0</v>
      </c>
      <c r="W10">
        <v>0.39</v>
      </c>
      <c r="X10">
        <v>0</v>
      </c>
      <c r="Y10">
        <v>0</v>
      </c>
      <c r="Z10">
        <v>25</v>
      </c>
      <c r="AA10">
        <v>50</v>
      </c>
      <c r="AB10">
        <v>0</v>
      </c>
      <c r="AC10">
        <v>0</v>
      </c>
      <c r="AD10">
        <v>81.61</v>
      </c>
      <c r="AE10">
        <v>34.03</v>
      </c>
      <c r="AF10">
        <v>48.13</v>
      </c>
      <c r="AG10">
        <v>79.489999999999995</v>
      </c>
      <c r="AH10">
        <v>5.79</v>
      </c>
      <c r="AI10">
        <v>50</v>
      </c>
      <c r="AJ10">
        <v>0</v>
      </c>
      <c r="AK10">
        <v>50</v>
      </c>
      <c r="AL10">
        <v>0</v>
      </c>
      <c r="AM10">
        <v>0</v>
      </c>
      <c r="AN10">
        <v>200</v>
      </c>
      <c r="AO10">
        <v>0</v>
      </c>
    </row>
    <row r="11" spans="1:41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5.7</v>
      </c>
      <c r="K11" s="46">
        <v>48.13</v>
      </c>
      <c r="L11" s="46">
        <v>0</v>
      </c>
      <c r="M11" s="74">
        <v>0</v>
      </c>
      <c r="N11" s="73">
        <v>236.1</v>
      </c>
      <c r="O11" s="46">
        <v>134.03</v>
      </c>
      <c r="P11" s="46">
        <v>200</v>
      </c>
      <c r="Q11" s="46">
        <v>0</v>
      </c>
      <c r="R11" s="46">
        <v>0</v>
      </c>
      <c r="S11" s="74">
        <v>0</v>
      </c>
      <c r="W11">
        <v>0.39</v>
      </c>
      <c r="X11">
        <v>0</v>
      </c>
      <c r="Y11">
        <v>0</v>
      </c>
      <c r="Z11">
        <v>25</v>
      </c>
      <c r="AA11">
        <v>50</v>
      </c>
      <c r="AB11">
        <v>0</v>
      </c>
      <c r="AC11">
        <v>0</v>
      </c>
      <c r="AD11">
        <v>81.61</v>
      </c>
      <c r="AE11">
        <v>34.03</v>
      </c>
      <c r="AF11">
        <v>48.13</v>
      </c>
      <c r="AG11">
        <v>79.489999999999995</v>
      </c>
      <c r="AH11">
        <v>5.7</v>
      </c>
      <c r="AI11">
        <v>50</v>
      </c>
      <c r="AJ11">
        <v>0</v>
      </c>
      <c r="AK11">
        <v>50</v>
      </c>
      <c r="AL11">
        <v>0</v>
      </c>
      <c r="AM11">
        <v>0</v>
      </c>
      <c r="AN11">
        <v>200</v>
      </c>
      <c r="AO11">
        <v>0</v>
      </c>
    </row>
    <row r="12" spans="1:41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5.7</v>
      </c>
      <c r="K12" s="46">
        <v>48.13</v>
      </c>
      <c r="L12" s="46">
        <v>0</v>
      </c>
      <c r="M12" s="74">
        <v>0</v>
      </c>
      <c r="N12" s="73">
        <v>236.1</v>
      </c>
      <c r="O12" s="46">
        <v>134.03</v>
      </c>
      <c r="P12" s="46">
        <v>200</v>
      </c>
      <c r="Q12" s="46">
        <v>0</v>
      </c>
      <c r="R12" s="46">
        <v>0</v>
      </c>
      <c r="S12" s="74">
        <v>0</v>
      </c>
      <c r="W12">
        <v>0.39</v>
      </c>
      <c r="X12">
        <v>0</v>
      </c>
      <c r="Y12">
        <v>0</v>
      </c>
      <c r="Z12">
        <v>25</v>
      </c>
      <c r="AA12">
        <v>50</v>
      </c>
      <c r="AB12">
        <v>0</v>
      </c>
      <c r="AC12">
        <v>0</v>
      </c>
      <c r="AD12">
        <v>81.61</v>
      </c>
      <c r="AE12">
        <v>34.03</v>
      </c>
      <c r="AF12">
        <v>48.13</v>
      </c>
      <c r="AG12">
        <v>79.489999999999995</v>
      </c>
      <c r="AH12">
        <v>5.7</v>
      </c>
      <c r="AI12">
        <v>50</v>
      </c>
      <c r="AJ12">
        <v>0</v>
      </c>
      <c r="AK12">
        <v>50</v>
      </c>
      <c r="AL12">
        <v>0</v>
      </c>
      <c r="AM12">
        <v>0</v>
      </c>
      <c r="AN12">
        <v>200</v>
      </c>
      <c r="AO12">
        <v>0</v>
      </c>
    </row>
    <row r="13" spans="1:41">
      <c r="A13" t="s">
        <v>242</v>
      </c>
      <c r="G13" t="s">
        <v>55</v>
      </c>
      <c r="H13" s="73">
        <v>0.39</v>
      </c>
      <c r="I13" s="46">
        <v>0</v>
      </c>
      <c r="J13" s="46">
        <v>5.7</v>
      </c>
      <c r="K13" s="46">
        <v>48.13</v>
      </c>
      <c r="L13" s="46">
        <v>0</v>
      </c>
      <c r="M13" s="74">
        <v>0</v>
      </c>
      <c r="N13" s="73">
        <v>236.1</v>
      </c>
      <c r="O13" s="46">
        <v>134.03</v>
      </c>
      <c r="P13" s="46">
        <v>200</v>
      </c>
      <c r="Q13" s="46">
        <v>0</v>
      </c>
      <c r="R13" s="46">
        <v>0</v>
      </c>
      <c r="S13" s="74">
        <v>0</v>
      </c>
      <c r="W13">
        <v>0.39</v>
      </c>
      <c r="X13">
        <v>0</v>
      </c>
      <c r="Y13">
        <v>0</v>
      </c>
      <c r="Z13">
        <v>25</v>
      </c>
      <c r="AA13">
        <v>50</v>
      </c>
      <c r="AB13">
        <v>0</v>
      </c>
      <c r="AC13">
        <v>0</v>
      </c>
      <c r="AD13">
        <v>81.61</v>
      </c>
      <c r="AE13">
        <v>34.03</v>
      </c>
      <c r="AF13">
        <v>48.13</v>
      </c>
      <c r="AG13">
        <v>79.489999999999995</v>
      </c>
      <c r="AH13">
        <v>5.7</v>
      </c>
      <c r="AI13">
        <v>50</v>
      </c>
      <c r="AJ13">
        <v>0</v>
      </c>
      <c r="AK13">
        <v>50</v>
      </c>
      <c r="AL13">
        <v>0</v>
      </c>
      <c r="AM13">
        <v>0</v>
      </c>
      <c r="AN13">
        <v>200</v>
      </c>
      <c r="AO13">
        <v>0</v>
      </c>
    </row>
    <row r="14" spans="1:41">
      <c r="A14" t="s">
        <v>243</v>
      </c>
      <c r="G14" t="s">
        <v>56</v>
      </c>
      <c r="H14" s="73">
        <v>0.39</v>
      </c>
      <c r="I14" s="46">
        <v>0</v>
      </c>
      <c r="J14" s="46">
        <v>5.7</v>
      </c>
      <c r="K14" s="46">
        <v>48.13</v>
      </c>
      <c r="L14" s="46">
        <v>0</v>
      </c>
      <c r="M14" s="74">
        <v>0</v>
      </c>
      <c r="N14" s="73">
        <v>236.1</v>
      </c>
      <c r="O14" s="46">
        <v>134.03</v>
      </c>
      <c r="P14" s="46">
        <v>200</v>
      </c>
      <c r="Q14" s="46">
        <v>0</v>
      </c>
      <c r="R14" s="46">
        <v>0</v>
      </c>
      <c r="S14" s="74">
        <v>0</v>
      </c>
      <c r="W14">
        <v>0.39</v>
      </c>
      <c r="X14">
        <v>0</v>
      </c>
      <c r="Y14">
        <v>0</v>
      </c>
      <c r="Z14">
        <v>25</v>
      </c>
      <c r="AA14">
        <v>50</v>
      </c>
      <c r="AB14">
        <v>0</v>
      </c>
      <c r="AC14">
        <v>0</v>
      </c>
      <c r="AD14">
        <v>81.61</v>
      </c>
      <c r="AE14">
        <v>34.03</v>
      </c>
      <c r="AF14">
        <v>48.13</v>
      </c>
      <c r="AG14">
        <v>79.489999999999995</v>
      </c>
      <c r="AH14">
        <v>5.7</v>
      </c>
      <c r="AI14">
        <v>50</v>
      </c>
      <c r="AJ14">
        <v>0</v>
      </c>
      <c r="AK14">
        <v>50</v>
      </c>
      <c r="AL14">
        <v>0</v>
      </c>
      <c r="AM14">
        <v>0</v>
      </c>
      <c r="AN14">
        <v>200</v>
      </c>
      <c r="AO14">
        <v>0</v>
      </c>
    </row>
    <row r="15" spans="1:41">
      <c r="A15" t="s">
        <v>244</v>
      </c>
      <c r="G15" t="s">
        <v>57</v>
      </c>
      <c r="H15" s="73">
        <v>0.39</v>
      </c>
      <c r="I15" s="46">
        <v>0</v>
      </c>
      <c r="J15" s="46">
        <v>5.7</v>
      </c>
      <c r="K15" s="46">
        <v>48.13</v>
      </c>
      <c r="L15" s="46">
        <v>0</v>
      </c>
      <c r="M15" s="74">
        <v>0</v>
      </c>
      <c r="N15" s="73">
        <v>236.1</v>
      </c>
      <c r="O15" s="46">
        <v>134.03</v>
      </c>
      <c r="P15" s="46">
        <v>200</v>
      </c>
      <c r="Q15" s="46">
        <v>0</v>
      </c>
      <c r="R15" s="46">
        <v>0</v>
      </c>
      <c r="S15" s="74">
        <v>0</v>
      </c>
      <c r="W15">
        <v>0.39</v>
      </c>
      <c r="X15">
        <v>0</v>
      </c>
      <c r="Y15">
        <v>0</v>
      </c>
      <c r="Z15">
        <v>25</v>
      </c>
      <c r="AA15">
        <v>50</v>
      </c>
      <c r="AB15">
        <v>0</v>
      </c>
      <c r="AC15">
        <v>0</v>
      </c>
      <c r="AD15">
        <v>81.61</v>
      </c>
      <c r="AE15">
        <v>34.03</v>
      </c>
      <c r="AF15">
        <v>48.13</v>
      </c>
      <c r="AG15">
        <v>79.489999999999995</v>
      </c>
      <c r="AH15">
        <v>5.7</v>
      </c>
      <c r="AI15">
        <v>50</v>
      </c>
      <c r="AJ15">
        <v>0</v>
      </c>
      <c r="AK15">
        <v>50</v>
      </c>
      <c r="AL15">
        <v>0</v>
      </c>
      <c r="AM15">
        <v>0</v>
      </c>
      <c r="AN15">
        <v>200</v>
      </c>
      <c r="AO15">
        <v>0</v>
      </c>
    </row>
    <row r="16" spans="1:41">
      <c r="A16" t="s">
        <v>245</v>
      </c>
      <c r="G16" t="s">
        <v>58</v>
      </c>
      <c r="H16" s="73">
        <v>0.39</v>
      </c>
      <c r="I16" s="46">
        <v>0</v>
      </c>
      <c r="J16" s="46">
        <v>5.7</v>
      </c>
      <c r="K16" s="46">
        <v>48.13</v>
      </c>
      <c r="L16" s="46">
        <v>0</v>
      </c>
      <c r="M16" s="74">
        <v>0</v>
      </c>
      <c r="N16" s="73">
        <v>236.1</v>
      </c>
      <c r="O16" s="46">
        <v>134.03</v>
      </c>
      <c r="P16" s="46">
        <v>200</v>
      </c>
      <c r="Q16" s="46">
        <v>0</v>
      </c>
      <c r="R16" s="46">
        <v>0</v>
      </c>
      <c r="S16" s="74">
        <v>0</v>
      </c>
      <c r="W16">
        <v>0.39</v>
      </c>
      <c r="X16">
        <v>0</v>
      </c>
      <c r="Y16">
        <v>0</v>
      </c>
      <c r="Z16">
        <v>25</v>
      </c>
      <c r="AA16">
        <v>50</v>
      </c>
      <c r="AB16">
        <v>0</v>
      </c>
      <c r="AC16">
        <v>0</v>
      </c>
      <c r="AD16">
        <v>81.61</v>
      </c>
      <c r="AE16">
        <v>34.03</v>
      </c>
      <c r="AF16">
        <v>48.13</v>
      </c>
      <c r="AG16">
        <v>79.489999999999995</v>
      </c>
      <c r="AH16">
        <v>5.7</v>
      </c>
      <c r="AI16">
        <v>50</v>
      </c>
      <c r="AJ16">
        <v>0</v>
      </c>
      <c r="AK16">
        <v>50</v>
      </c>
      <c r="AL16">
        <v>0</v>
      </c>
      <c r="AM16">
        <v>0</v>
      </c>
      <c r="AN16">
        <v>200</v>
      </c>
      <c r="AO16">
        <v>0</v>
      </c>
    </row>
    <row r="17" spans="1:41">
      <c r="A17" t="s">
        <v>246</v>
      </c>
      <c r="G17" t="s">
        <v>59</v>
      </c>
      <c r="H17" s="73">
        <v>0.39</v>
      </c>
      <c r="I17" s="46">
        <v>0</v>
      </c>
      <c r="J17" s="46">
        <v>5.7</v>
      </c>
      <c r="K17" s="46">
        <v>48.13</v>
      </c>
      <c r="L17" s="46">
        <v>0</v>
      </c>
      <c r="M17" s="74">
        <v>0</v>
      </c>
      <c r="N17" s="73">
        <v>236.1</v>
      </c>
      <c r="O17" s="46">
        <v>134.03</v>
      </c>
      <c r="P17" s="46">
        <v>200</v>
      </c>
      <c r="Q17" s="46">
        <v>0</v>
      </c>
      <c r="R17" s="46">
        <v>0</v>
      </c>
      <c r="S17" s="74">
        <v>0</v>
      </c>
      <c r="W17">
        <v>0.39</v>
      </c>
      <c r="X17">
        <v>0</v>
      </c>
      <c r="Y17">
        <v>0</v>
      </c>
      <c r="Z17">
        <v>25</v>
      </c>
      <c r="AA17">
        <v>50</v>
      </c>
      <c r="AB17">
        <v>0</v>
      </c>
      <c r="AC17">
        <v>0</v>
      </c>
      <c r="AD17">
        <v>81.61</v>
      </c>
      <c r="AE17">
        <v>34.03</v>
      </c>
      <c r="AF17">
        <v>48.13</v>
      </c>
      <c r="AG17">
        <v>79.489999999999995</v>
      </c>
      <c r="AH17">
        <v>5.7</v>
      </c>
      <c r="AI17">
        <v>50</v>
      </c>
      <c r="AJ17">
        <v>0</v>
      </c>
      <c r="AK17">
        <v>50</v>
      </c>
      <c r="AL17">
        <v>0</v>
      </c>
      <c r="AM17">
        <v>0</v>
      </c>
      <c r="AN17">
        <v>200</v>
      </c>
      <c r="AO17">
        <v>0</v>
      </c>
    </row>
    <row r="18" spans="1:41">
      <c r="A18" t="s">
        <v>247</v>
      </c>
      <c r="G18" t="s">
        <v>60</v>
      </c>
      <c r="H18" s="73">
        <v>0.39</v>
      </c>
      <c r="I18" s="46">
        <v>0</v>
      </c>
      <c r="J18" s="46">
        <v>5.7</v>
      </c>
      <c r="K18" s="46">
        <v>48.13</v>
      </c>
      <c r="L18" s="46">
        <v>0</v>
      </c>
      <c r="M18" s="74">
        <v>0</v>
      </c>
      <c r="N18" s="73">
        <v>236.1</v>
      </c>
      <c r="O18" s="46">
        <v>134.03</v>
      </c>
      <c r="P18" s="46">
        <v>200</v>
      </c>
      <c r="Q18" s="46">
        <v>0</v>
      </c>
      <c r="R18" s="46">
        <v>0</v>
      </c>
      <c r="S18" s="74">
        <v>0</v>
      </c>
      <c r="W18">
        <v>0.39</v>
      </c>
      <c r="X18">
        <v>0</v>
      </c>
      <c r="Y18">
        <v>0</v>
      </c>
      <c r="Z18">
        <v>25</v>
      </c>
      <c r="AA18">
        <v>50</v>
      </c>
      <c r="AB18">
        <v>0</v>
      </c>
      <c r="AC18">
        <v>0</v>
      </c>
      <c r="AD18">
        <v>81.61</v>
      </c>
      <c r="AE18">
        <v>34.03</v>
      </c>
      <c r="AF18">
        <v>48.13</v>
      </c>
      <c r="AG18">
        <v>79.489999999999995</v>
      </c>
      <c r="AH18">
        <v>5.7</v>
      </c>
      <c r="AI18">
        <v>50</v>
      </c>
      <c r="AJ18">
        <v>0</v>
      </c>
      <c r="AK18">
        <v>50</v>
      </c>
      <c r="AL18">
        <v>0</v>
      </c>
      <c r="AM18">
        <v>0</v>
      </c>
      <c r="AN18">
        <v>200</v>
      </c>
      <c r="AO18">
        <v>0</v>
      </c>
    </row>
    <row r="19" spans="1:41">
      <c r="A19" t="s">
        <v>261</v>
      </c>
      <c r="G19" t="s">
        <v>61</v>
      </c>
      <c r="H19" s="73">
        <v>0.39</v>
      </c>
      <c r="I19" s="46">
        <v>0</v>
      </c>
      <c r="J19" s="46">
        <v>5.6</v>
      </c>
      <c r="K19" s="46">
        <v>48.13</v>
      </c>
      <c r="L19" s="46">
        <v>0</v>
      </c>
      <c r="M19" s="74">
        <v>0</v>
      </c>
      <c r="N19" s="73">
        <v>236.1</v>
      </c>
      <c r="O19" s="46">
        <v>134.03</v>
      </c>
      <c r="P19" s="46">
        <v>200</v>
      </c>
      <c r="Q19" s="46">
        <v>0</v>
      </c>
      <c r="R19" s="46">
        <v>0</v>
      </c>
      <c r="S19" s="74">
        <v>0</v>
      </c>
      <c r="W19">
        <v>0.39</v>
      </c>
      <c r="X19">
        <v>0</v>
      </c>
      <c r="Y19">
        <v>0</v>
      </c>
      <c r="Z19">
        <v>25</v>
      </c>
      <c r="AA19">
        <v>50</v>
      </c>
      <c r="AB19">
        <v>0</v>
      </c>
      <c r="AC19">
        <v>0</v>
      </c>
      <c r="AD19">
        <v>81.61</v>
      </c>
      <c r="AE19">
        <v>34.03</v>
      </c>
      <c r="AF19">
        <v>48.13</v>
      </c>
      <c r="AG19">
        <v>79.489999999999995</v>
      </c>
      <c r="AH19">
        <v>5.6</v>
      </c>
      <c r="AI19">
        <v>50</v>
      </c>
      <c r="AJ19">
        <v>0</v>
      </c>
      <c r="AK19">
        <v>50</v>
      </c>
      <c r="AL19">
        <v>0</v>
      </c>
      <c r="AM19">
        <v>0</v>
      </c>
      <c r="AN19">
        <v>200</v>
      </c>
      <c r="AO19">
        <v>0</v>
      </c>
    </row>
    <row r="20" spans="1:41">
      <c r="A20" t="s">
        <v>262</v>
      </c>
      <c r="G20" t="s">
        <v>62</v>
      </c>
      <c r="H20" s="73">
        <v>0.39</v>
      </c>
      <c r="I20" s="46">
        <v>0</v>
      </c>
      <c r="J20" s="46">
        <v>5.6</v>
      </c>
      <c r="K20" s="46">
        <v>48.13</v>
      </c>
      <c r="L20" s="46">
        <v>0</v>
      </c>
      <c r="M20" s="74">
        <v>0</v>
      </c>
      <c r="N20" s="73">
        <v>236.1</v>
      </c>
      <c r="O20" s="46">
        <v>134.03</v>
      </c>
      <c r="P20" s="46">
        <v>200</v>
      </c>
      <c r="Q20" s="46">
        <v>0</v>
      </c>
      <c r="R20" s="46">
        <v>0</v>
      </c>
      <c r="S20" s="74">
        <v>0</v>
      </c>
      <c r="W20">
        <v>0.39</v>
      </c>
      <c r="X20">
        <v>0</v>
      </c>
      <c r="Y20">
        <v>0</v>
      </c>
      <c r="Z20">
        <v>25</v>
      </c>
      <c r="AA20">
        <v>50</v>
      </c>
      <c r="AB20">
        <v>0</v>
      </c>
      <c r="AC20">
        <v>0</v>
      </c>
      <c r="AD20">
        <v>81.61</v>
      </c>
      <c r="AE20">
        <v>34.03</v>
      </c>
      <c r="AF20">
        <v>48.13</v>
      </c>
      <c r="AG20">
        <v>79.489999999999995</v>
      </c>
      <c r="AH20">
        <v>5.6</v>
      </c>
      <c r="AI20">
        <v>50</v>
      </c>
      <c r="AJ20">
        <v>0</v>
      </c>
      <c r="AK20">
        <v>50</v>
      </c>
      <c r="AL20">
        <v>0</v>
      </c>
      <c r="AM20">
        <v>0</v>
      </c>
      <c r="AN20">
        <v>200</v>
      </c>
      <c r="AO20">
        <v>0</v>
      </c>
    </row>
    <row r="21" spans="1:41">
      <c r="A21" t="s">
        <v>248</v>
      </c>
      <c r="G21" t="s">
        <v>63</v>
      </c>
      <c r="H21" s="73">
        <v>0.39</v>
      </c>
      <c r="I21" s="46">
        <v>0</v>
      </c>
      <c r="J21" s="46">
        <v>5.6</v>
      </c>
      <c r="K21" s="46">
        <v>48.13</v>
      </c>
      <c r="L21" s="46">
        <v>0</v>
      </c>
      <c r="M21" s="74">
        <v>0</v>
      </c>
      <c r="N21" s="73">
        <v>236.1</v>
      </c>
      <c r="O21" s="46">
        <v>134.03</v>
      </c>
      <c r="P21" s="46">
        <v>200</v>
      </c>
      <c r="Q21" s="46">
        <v>0</v>
      </c>
      <c r="R21" s="46">
        <v>0</v>
      </c>
      <c r="S21" s="74">
        <v>0</v>
      </c>
      <c r="W21">
        <v>0.39</v>
      </c>
      <c r="X21">
        <v>0</v>
      </c>
      <c r="Y21">
        <v>0</v>
      </c>
      <c r="Z21">
        <v>25</v>
      </c>
      <c r="AA21">
        <v>50</v>
      </c>
      <c r="AB21">
        <v>0</v>
      </c>
      <c r="AC21">
        <v>0</v>
      </c>
      <c r="AD21">
        <v>81.61</v>
      </c>
      <c r="AE21">
        <v>34.03</v>
      </c>
      <c r="AF21">
        <v>48.13</v>
      </c>
      <c r="AG21">
        <v>79.489999999999995</v>
      </c>
      <c r="AH21">
        <v>5.6</v>
      </c>
      <c r="AI21">
        <v>50</v>
      </c>
      <c r="AJ21">
        <v>0</v>
      </c>
      <c r="AK21">
        <v>50</v>
      </c>
      <c r="AL21">
        <v>0</v>
      </c>
      <c r="AM21">
        <v>0</v>
      </c>
      <c r="AN21">
        <v>200</v>
      </c>
      <c r="AO21">
        <v>0</v>
      </c>
    </row>
    <row r="22" spans="1:41">
      <c r="A22" t="s">
        <v>249</v>
      </c>
      <c r="G22" t="s">
        <v>64</v>
      </c>
      <c r="H22" s="73">
        <v>0.39</v>
      </c>
      <c r="I22" s="46">
        <v>0</v>
      </c>
      <c r="J22" s="46">
        <v>5.6</v>
      </c>
      <c r="K22" s="46">
        <v>48.13</v>
      </c>
      <c r="L22" s="46">
        <v>0</v>
      </c>
      <c r="M22" s="74">
        <v>0</v>
      </c>
      <c r="N22" s="73">
        <v>236.1</v>
      </c>
      <c r="O22" s="46">
        <v>134.03</v>
      </c>
      <c r="P22" s="46">
        <v>200</v>
      </c>
      <c r="Q22" s="46">
        <v>0</v>
      </c>
      <c r="R22" s="46">
        <v>0</v>
      </c>
      <c r="S22" s="74">
        <v>0</v>
      </c>
      <c r="W22">
        <v>0.39</v>
      </c>
      <c r="X22">
        <v>0</v>
      </c>
      <c r="Y22">
        <v>0</v>
      </c>
      <c r="Z22">
        <v>25</v>
      </c>
      <c r="AA22">
        <v>50</v>
      </c>
      <c r="AB22">
        <v>0</v>
      </c>
      <c r="AC22">
        <v>0</v>
      </c>
      <c r="AD22">
        <v>81.61</v>
      </c>
      <c r="AE22">
        <v>34.03</v>
      </c>
      <c r="AF22">
        <v>48.13</v>
      </c>
      <c r="AG22">
        <v>79.489999999999995</v>
      </c>
      <c r="AH22">
        <v>5.6</v>
      </c>
      <c r="AI22">
        <v>50</v>
      </c>
      <c r="AJ22">
        <v>0</v>
      </c>
      <c r="AK22">
        <v>50</v>
      </c>
      <c r="AL22">
        <v>0</v>
      </c>
      <c r="AM22">
        <v>0</v>
      </c>
      <c r="AN22">
        <v>200</v>
      </c>
      <c r="AO22">
        <v>0</v>
      </c>
    </row>
    <row r="23" spans="1:41">
      <c r="A23" t="s">
        <v>250</v>
      </c>
      <c r="G23" t="s">
        <v>65</v>
      </c>
      <c r="H23" s="73">
        <v>0.39</v>
      </c>
      <c r="I23" s="46">
        <v>0</v>
      </c>
      <c r="J23" s="46">
        <v>5.52</v>
      </c>
      <c r="K23" s="46">
        <v>48.13</v>
      </c>
      <c r="L23" s="46">
        <v>0</v>
      </c>
      <c r="M23" s="74">
        <v>0</v>
      </c>
      <c r="N23" s="73">
        <v>236.1</v>
      </c>
      <c r="O23" s="46">
        <v>134.03</v>
      </c>
      <c r="P23" s="46">
        <v>200</v>
      </c>
      <c r="Q23" s="46">
        <v>0</v>
      </c>
      <c r="R23" s="46">
        <v>0</v>
      </c>
      <c r="S23" s="74">
        <v>0</v>
      </c>
      <c r="W23">
        <v>0.39</v>
      </c>
      <c r="X23">
        <v>0</v>
      </c>
      <c r="Y23">
        <v>0</v>
      </c>
      <c r="Z23">
        <v>25</v>
      </c>
      <c r="AA23">
        <v>50</v>
      </c>
      <c r="AB23">
        <v>0</v>
      </c>
      <c r="AC23">
        <v>0</v>
      </c>
      <c r="AD23">
        <v>81.61</v>
      </c>
      <c r="AE23">
        <v>34.03</v>
      </c>
      <c r="AF23">
        <v>48.13</v>
      </c>
      <c r="AG23">
        <v>79.489999999999995</v>
      </c>
      <c r="AH23">
        <v>5.52</v>
      </c>
      <c r="AI23">
        <v>50</v>
      </c>
      <c r="AJ23">
        <v>0</v>
      </c>
      <c r="AK23">
        <v>50</v>
      </c>
      <c r="AL23">
        <v>0</v>
      </c>
      <c r="AM23">
        <v>0</v>
      </c>
      <c r="AN23">
        <v>200</v>
      </c>
      <c r="AO23">
        <v>0</v>
      </c>
    </row>
    <row r="24" spans="1:41">
      <c r="A24" t="s">
        <v>251</v>
      </c>
      <c r="G24" t="s">
        <v>66</v>
      </c>
      <c r="H24" s="73">
        <v>0.39</v>
      </c>
      <c r="I24" s="46">
        <v>0</v>
      </c>
      <c r="J24" s="46">
        <v>5.52</v>
      </c>
      <c r="K24" s="46">
        <v>48.13</v>
      </c>
      <c r="L24" s="46">
        <v>0</v>
      </c>
      <c r="M24" s="74">
        <v>0</v>
      </c>
      <c r="N24" s="73">
        <v>236.1</v>
      </c>
      <c r="O24" s="46">
        <v>134.03</v>
      </c>
      <c r="P24" s="46">
        <v>200</v>
      </c>
      <c r="Q24" s="46">
        <v>0</v>
      </c>
      <c r="R24" s="46">
        <v>0</v>
      </c>
      <c r="S24" s="74">
        <v>0</v>
      </c>
      <c r="W24">
        <v>0.39</v>
      </c>
      <c r="X24">
        <v>0</v>
      </c>
      <c r="Y24">
        <v>0</v>
      </c>
      <c r="Z24">
        <v>25</v>
      </c>
      <c r="AA24">
        <v>50</v>
      </c>
      <c r="AB24">
        <v>0</v>
      </c>
      <c r="AC24">
        <v>0</v>
      </c>
      <c r="AD24">
        <v>81.61</v>
      </c>
      <c r="AE24">
        <v>34.03</v>
      </c>
      <c r="AF24">
        <v>48.13</v>
      </c>
      <c r="AG24">
        <v>79.489999999999995</v>
      </c>
      <c r="AH24">
        <v>5.52</v>
      </c>
      <c r="AI24">
        <v>50</v>
      </c>
      <c r="AJ24">
        <v>0</v>
      </c>
      <c r="AK24">
        <v>50</v>
      </c>
      <c r="AL24">
        <v>0</v>
      </c>
      <c r="AM24">
        <v>0</v>
      </c>
      <c r="AN24">
        <v>200</v>
      </c>
      <c r="AO24">
        <v>0</v>
      </c>
    </row>
    <row r="25" spans="1:41">
      <c r="A25" t="s">
        <v>252</v>
      </c>
      <c r="G25" t="s">
        <v>67</v>
      </c>
      <c r="H25" s="73">
        <v>0.39</v>
      </c>
      <c r="I25" s="46">
        <v>0</v>
      </c>
      <c r="J25" s="46">
        <v>5.52</v>
      </c>
      <c r="K25" s="46">
        <v>48.13</v>
      </c>
      <c r="L25" s="46">
        <v>0</v>
      </c>
      <c r="M25" s="74">
        <v>0</v>
      </c>
      <c r="N25" s="73">
        <v>236.1</v>
      </c>
      <c r="O25" s="46">
        <v>134.03</v>
      </c>
      <c r="P25" s="46">
        <v>200</v>
      </c>
      <c r="Q25" s="46">
        <v>0</v>
      </c>
      <c r="R25" s="46">
        <v>0</v>
      </c>
      <c r="S25" s="74">
        <v>0</v>
      </c>
      <c r="W25">
        <v>0.39</v>
      </c>
      <c r="X25">
        <v>0</v>
      </c>
      <c r="Y25">
        <v>0</v>
      </c>
      <c r="Z25">
        <v>25</v>
      </c>
      <c r="AA25">
        <v>50</v>
      </c>
      <c r="AB25">
        <v>0</v>
      </c>
      <c r="AC25">
        <v>0</v>
      </c>
      <c r="AD25">
        <v>81.61</v>
      </c>
      <c r="AE25">
        <v>34.03</v>
      </c>
      <c r="AF25">
        <v>48.13</v>
      </c>
      <c r="AG25">
        <v>79.489999999999995</v>
      </c>
      <c r="AH25">
        <v>5.52</v>
      </c>
      <c r="AI25">
        <v>50</v>
      </c>
      <c r="AJ25">
        <v>0</v>
      </c>
      <c r="AK25">
        <v>50</v>
      </c>
      <c r="AL25">
        <v>0</v>
      </c>
      <c r="AM25">
        <v>0</v>
      </c>
      <c r="AN25">
        <v>200</v>
      </c>
      <c r="AO25">
        <v>0</v>
      </c>
    </row>
    <row r="26" spans="1:41">
      <c r="A26" t="s">
        <v>253</v>
      </c>
      <c r="G26" t="s">
        <v>68</v>
      </c>
      <c r="H26" s="73">
        <v>0.39</v>
      </c>
      <c r="I26" s="46">
        <v>0</v>
      </c>
      <c r="J26" s="46">
        <v>5.52</v>
      </c>
      <c r="K26" s="46">
        <v>48.13</v>
      </c>
      <c r="L26" s="46">
        <v>0</v>
      </c>
      <c r="M26" s="74">
        <v>0</v>
      </c>
      <c r="N26" s="73">
        <v>236.1</v>
      </c>
      <c r="O26" s="46">
        <v>134.03</v>
      </c>
      <c r="P26" s="46">
        <v>200</v>
      </c>
      <c r="Q26" s="46">
        <v>0</v>
      </c>
      <c r="R26" s="46">
        <v>0</v>
      </c>
      <c r="S26" s="74">
        <v>0</v>
      </c>
      <c r="W26">
        <v>0.39</v>
      </c>
      <c r="X26">
        <v>0</v>
      </c>
      <c r="Y26">
        <v>0</v>
      </c>
      <c r="Z26">
        <v>25</v>
      </c>
      <c r="AA26">
        <v>50</v>
      </c>
      <c r="AB26">
        <v>0</v>
      </c>
      <c r="AC26">
        <v>0</v>
      </c>
      <c r="AD26">
        <v>81.61</v>
      </c>
      <c r="AE26">
        <v>34.03</v>
      </c>
      <c r="AF26">
        <v>48.13</v>
      </c>
      <c r="AG26">
        <v>79.489999999999995</v>
      </c>
      <c r="AH26">
        <v>5.52</v>
      </c>
      <c r="AI26">
        <v>50</v>
      </c>
      <c r="AJ26">
        <v>0</v>
      </c>
      <c r="AK26">
        <v>50</v>
      </c>
      <c r="AL26">
        <v>0</v>
      </c>
      <c r="AM26">
        <v>0</v>
      </c>
      <c r="AN26">
        <v>200</v>
      </c>
      <c r="AO26">
        <v>0</v>
      </c>
    </row>
    <row r="27" spans="1:41">
      <c r="A27" t="s">
        <v>254</v>
      </c>
      <c r="G27" t="s">
        <v>69</v>
      </c>
      <c r="H27" s="73">
        <v>0.53</v>
      </c>
      <c r="I27" s="46">
        <v>0</v>
      </c>
      <c r="J27" s="46">
        <v>5.52</v>
      </c>
      <c r="K27" s="46">
        <v>48.13</v>
      </c>
      <c r="L27" s="46">
        <v>0</v>
      </c>
      <c r="M27" s="74">
        <v>0</v>
      </c>
      <c r="N27" s="73">
        <v>237.26</v>
      </c>
      <c r="O27" s="46">
        <v>100</v>
      </c>
      <c r="P27" s="46">
        <v>100</v>
      </c>
      <c r="Q27" s="46">
        <v>0</v>
      </c>
      <c r="R27" s="46">
        <v>0</v>
      </c>
      <c r="S27" s="74">
        <v>0</v>
      </c>
      <c r="W27">
        <v>0.53</v>
      </c>
      <c r="X27">
        <v>162.26</v>
      </c>
      <c r="Y27">
        <v>0</v>
      </c>
      <c r="Z27">
        <v>25</v>
      </c>
      <c r="AA27">
        <v>50</v>
      </c>
      <c r="AB27">
        <v>0</v>
      </c>
      <c r="AC27">
        <v>0</v>
      </c>
      <c r="AD27">
        <v>0</v>
      </c>
      <c r="AE27">
        <v>0</v>
      </c>
      <c r="AF27">
        <v>48.13</v>
      </c>
      <c r="AG27">
        <v>0</v>
      </c>
      <c r="AH27">
        <v>5.52</v>
      </c>
      <c r="AI27">
        <v>50</v>
      </c>
      <c r="AJ27">
        <v>0</v>
      </c>
      <c r="AK27">
        <v>50</v>
      </c>
      <c r="AL27">
        <v>0</v>
      </c>
      <c r="AM27">
        <v>0</v>
      </c>
      <c r="AN27">
        <v>100</v>
      </c>
      <c r="AO27">
        <v>0</v>
      </c>
    </row>
    <row r="28" spans="1:41">
      <c r="A28" t="s">
        <v>255</v>
      </c>
      <c r="G28" t="s">
        <v>70</v>
      </c>
      <c r="H28" s="73">
        <v>0.53</v>
      </c>
      <c r="I28" s="46">
        <v>0</v>
      </c>
      <c r="J28" s="46">
        <v>5.52</v>
      </c>
      <c r="K28" s="46">
        <v>48.13</v>
      </c>
      <c r="L28" s="46">
        <v>0</v>
      </c>
      <c r="M28" s="74">
        <v>0</v>
      </c>
      <c r="N28" s="73">
        <v>237.26</v>
      </c>
      <c r="O28" s="46">
        <v>100</v>
      </c>
      <c r="P28" s="46">
        <v>100</v>
      </c>
      <c r="Q28" s="46">
        <v>0</v>
      </c>
      <c r="R28" s="46">
        <v>0</v>
      </c>
      <c r="S28" s="74">
        <v>0</v>
      </c>
      <c r="W28">
        <v>0.53</v>
      </c>
      <c r="X28">
        <v>162.26</v>
      </c>
      <c r="Y28">
        <v>0</v>
      </c>
      <c r="Z28">
        <v>25</v>
      </c>
      <c r="AA28">
        <v>50</v>
      </c>
      <c r="AB28">
        <v>0</v>
      </c>
      <c r="AC28">
        <v>0</v>
      </c>
      <c r="AD28">
        <v>0</v>
      </c>
      <c r="AE28">
        <v>0</v>
      </c>
      <c r="AF28">
        <v>48.13</v>
      </c>
      <c r="AG28">
        <v>0</v>
      </c>
      <c r="AH28">
        <v>5.52</v>
      </c>
      <c r="AI28">
        <v>50</v>
      </c>
      <c r="AJ28">
        <v>0</v>
      </c>
      <c r="AK28">
        <v>50</v>
      </c>
      <c r="AL28">
        <v>0</v>
      </c>
      <c r="AM28">
        <v>0</v>
      </c>
      <c r="AN28">
        <v>100</v>
      </c>
      <c r="AO28">
        <v>0</v>
      </c>
    </row>
    <row r="29" spans="1:41">
      <c r="A29" t="s">
        <v>263</v>
      </c>
      <c r="G29" t="s">
        <v>71</v>
      </c>
      <c r="H29" s="73">
        <v>0.53</v>
      </c>
      <c r="I29" s="46">
        <v>0</v>
      </c>
      <c r="J29" s="46">
        <v>5.52</v>
      </c>
      <c r="K29" s="46">
        <v>48.13</v>
      </c>
      <c r="L29" s="46">
        <v>0</v>
      </c>
      <c r="M29" s="74">
        <v>0</v>
      </c>
      <c r="N29" s="73">
        <v>237.26</v>
      </c>
      <c r="O29" s="46">
        <v>100</v>
      </c>
      <c r="P29" s="46">
        <v>100</v>
      </c>
      <c r="Q29" s="46">
        <v>0</v>
      </c>
      <c r="R29" s="46">
        <v>0</v>
      </c>
      <c r="S29" s="74">
        <v>0</v>
      </c>
      <c r="W29">
        <v>0.53</v>
      </c>
      <c r="X29">
        <v>162.26</v>
      </c>
      <c r="Y29">
        <v>0</v>
      </c>
      <c r="Z29">
        <v>25</v>
      </c>
      <c r="AA29">
        <v>50</v>
      </c>
      <c r="AB29">
        <v>0</v>
      </c>
      <c r="AC29">
        <v>0</v>
      </c>
      <c r="AD29">
        <v>0</v>
      </c>
      <c r="AE29">
        <v>0</v>
      </c>
      <c r="AF29">
        <v>48.13</v>
      </c>
      <c r="AG29">
        <v>0</v>
      </c>
      <c r="AH29">
        <v>5.52</v>
      </c>
      <c r="AI29">
        <v>50</v>
      </c>
      <c r="AJ29">
        <v>0</v>
      </c>
      <c r="AK29">
        <v>50</v>
      </c>
      <c r="AL29">
        <v>0</v>
      </c>
      <c r="AM29">
        <v>0</v>
      </c>
      <c r="AN29">
        <v>100</v>
      </c>
      <c r="AO29">
        <v>0</v>
      </c>
    </row>
    <row r="30" spans="1:41">
      <c r="A30" t="s">
        <v>264</v>
      </c>
      <c r="G30" t="s">
        <v>72</v>
      </c>
      <c r="H30" s="73">
        <v>0.53</v>
      </c>
      <c r="I30" s="46">
        <v>0</v>
      </c>
      <c r="J30" s="46">
        <v>5.52</v>
      </c>
      <c r="K30" s="46">
        <v>48.13</v>
      </c>
      <c r="L30" s="46">
        <v>0</v>
      </c>
      <c r="M30" s="74">
        <v>0</v>
      </c>
      <c r="N30" s="73">
        <v>237.26</v>
      </c>
      <c r="O30" s="46">
        <v>100</v>
      </c>
      <c r="P30" s="46">
        <v>100</v>
      </c>
      <c r="Q30" s="46">
        <v>0</v>
      </c>
      <c r="R30" s="46">
        <v>0</v>
      </c>
      <c r="S30" s="74">
        <v>0</v>
      </c>
      <c r="W30">
        <v>0.53</v>
      </c>
      <c r="X30">
        <v>162.26</v>
      </c>
      <c r="Y30">
        <v>0</v>
      </c>
      <c r="Z30">
        <v>25</v>
      </c>
      <c r="AA30">
        <v>50</v>
      </c>
      <c r="AB30">
        <v>0</v>
      </c>
      <c r="AC30">
        <v>0</v>
      </c>
      <c r="AD30">
        <v>0</v>
      </c>
      <c r="AE30">
        <v>0</v>
      </c>
      <c r="AF30">
        <v>48.13</v>
      </c>
      <c r="AG30">
        <v>0</v>
      </c>
      <c r="AH30">
        <v>5.52</v>
      </c>
      <c r="AI30">
        <v>50</v>
      </c>
      <c r="AJ30">
        <v>0</v>
      </c>
      <c r="AK30">
        <v>50</v>
      </c>
      <c r="AL30">
        <v>0</v>
      </c>
      <c r="AM30">
        <v>0</v>
      </c>
      <c r="AN30">
        <v>100</v>
      </c>
      <c r="AO30">
        <v>0</v>
      </c>
    </row>
    <row r="31" spans="1:41">
      <c r="A31" t="s">
        <v>274</v>
      </c>
      <c r="G31" t="s">
        <v>73</v>
      </c>
      <c r="H31" s="73">
        <v>0.57999999999999996</v>
      </c>
      <c r="I31" s="46">
        <v>0</v>
      </c>
      <c r="J31" s="46">
        <v>5.42</v>
      </c>
      <c r="K31" s="46">
        <v>48.13</v>
      </c>
      <c r="L31" s="46">
        <v>0.28000000000000003</v>
      </c>
      <c r="M31" s="74">
        <v>0</v>
      </c>
      <c r="N31" s="73">
        <v>237.26</v>
      </c>
      <c r="O31" s="46">
        <v>100</v>
      </c>
      <c r="P31" s="46">
        <v>100</v>
      </c>
      <c r="Q31" s="46">
        <v>0</v>
      </c>
      <c r="R31" s="46">
        <v>0</v>
      </c>
      <c r="S31" s="74">
        <v>0</v>
      </c>
      <c r="W31">
        <v>0.57999999999999996</v>
      </c>
      <c r="X31">
        <v>162.26</v>
      </c>
      <c r="Y31">
        <v>0</v>
      </c>
      <c r="Z31">
        <v>25</v>
      </c>
      <c r="AA31">
        <v>50</v>
      </c>
      <c r="AB31">
        <v>0</v>
      </c>
      <c r="AC31">
        <v>0.28000000000000003</v>
      </c>
      <c r="AD31">
        <v>0</v>
      </c>
      <c r="AE31">
        <v>0</v>
      </c>
      <c r="AF31">
        <v>48.13</v>
      </c>
      <c r="AG31">
        <v>0</v>
      </c>
      <c r="AH31">
        <v>5.42</v>
      </c>
      <c r="AI31">
        <v>50</v>
      </c>
      <c r="AJ31">
        <v>0</v>
      </c>
      <c r="AK31">
        <v>50</v>
      </c>
      <c r="AL31">
        <v>0</v>
      </c>
      <c r="AM31">
        <v>0</v>
      </c>
      <c r="AN31">
        <v>100</v>
      </c>
      <c r="AO31">
        <v>0</v>
      </c>
    </row>
    <row r="32" spans="1:41">
      <c r="A32" t="s">
        <v>275</v>
      </c>
      <c r="G32" t="s">
        <v>74</v>
      </c>
      <c r="H32" s="73">
        <v>0.57999999999999996</v>
      </c>
      <c r="I32" s="46">
        <v>0</v>
      </c>
      <c r="J32" s="46">
        <v>5.42</v>
      </c>
      <c r="K32" s="46">
        <v>48.13</v>
      </c>
      <c r="L32" s="46">
        <v>0.67</v>
      </c>
      <c r="M32" s="74">
        <v>0</v>
      </c>
      <c r="N32" s="73">
        <v>237.26</v>
      </c>
      <c r="O32" s="46">
        <v>100</v>
      </c>
      <c r="P32" s="46">
        <v>100</v>
      </c>
      <c r="Q32" s="46">
        <v>0</v>
      </c>
      <c r="R32" s="46">
        <v>0</v>
      </c>
      <c r="S32" s="74">
        <v>0</v>
      </c>
      <c r="W32">
        <v>0.57999999999999996</v>
      </c>
      <c r="X32">
        <v>162.26</v>
      </c>
      <c r="Y32">
        <v>0</v>
      </c>
      <c r="Z32">
        <v>25</v>
      </c>
      <c r="AA32">
        <v>50</v>
      </c>
      <c r="AB32">
        <v>0</v>
      </c>
      <c r="AC32">
        <v>0.67</v>
      </c>
      <c r="AD32">
        <v>0</v>
      </c>
      <c r="AE32">
        <v>0</v>
      </c>
      <c r="AF32">
        <v>48.13</v>
      </c>
      <c r="AG32">
        <v>0</v>
      </c>
      <c r="AH32">
        <v>5.42</v>
      </c>
      <c r="AI32">
        <v>50</v>
      </c>
      <c r="AJ32">
        <v>0</v>
      </c>
      <c r="AK32">
        <v>50</v>
      </c>
      <c r="AL32">
        <v>0</v>
      </c>
      <c r="AM32">
        <v>0</v>
      </c>
      <c r="AN32">
        <v>100</v>
      </c>
      <c r="AO32">
        <v>0</v>
      </c>
    </row>
    <row r="33" spans="1:41">
      <c r="A33" t="s">
        <v>276</v>
      </c>
      <c r="G33" t="s">
        <v>75</v>
      </c>
      <c r="H33" s="73">
        <v>0.57999999999999996</v>
      </c>
      <c r="I33" s="46">
        <v>0</v>
      </c>
      <c r="J33" s="46">
        <v>5.42</v>
      </c>
      <c r="K33" s="46">
        <v>48.13</v>
      </c>
      <c r="L33" s="46">
        <v>1.0900000000000001</v>
      </c>
      <c r="M33" s="74">
        <v>0</v>
      </c>
      <c r="N33" s="73">
        <v>237.26</v>
      </c>
      <c r="O33" s="46">
        <v>100</v>
      </c>
      <c r="P33" s="46">
        <v>100</v>
      </c>
      <c r="Q33" s="46">
        <v>0</v>
      </c>
      <c r="R33" s="46">
        <v>0</v>
      </c>
      <c r="S33" s="74">
        <v>0</v>
      </c>
      <c r="W33">
        <v>0.57999999999999996</v>
      </c>
      <c r="X33">
        <v>162.26</v>
      </c>
      <c r="Y33">
        <v>0</v>
      </c>
      <c r="Z33">
        <v>25</v>
      </c>
      <c r="AA33">
        <v>50</v>
      </c>
      <c r="AB33">
        <v>0</v>
      </c>
      <c r="AC33">
        <v>1.0900000000000001</v>
      </c>
      <c r="AD33">
        <v>0</v>
      </c>
      <c r="AE33">
        <v>0</v>
      </c>
      <c r="AF33">
        <v>48.13</v>
      </c>
      <c r="AG33">
        <v>0</v>
      </c>
      <c r="AH33">
        <v>5.42</v>
      </c>
      <c r="AI33">
        <v>50</v>
      </c>
      <c r="AJ33">
        <v>0</v>
      </c>
      <c r="AK33">
        <v>50</v>
      </c>
      <c r="AL33">
        <v>0</v>
      </c>
      <c r="AM33">
        <v>0</v>
      </c>
      <c r="AN33">
        <v>100</v>
      </c>
      <c r="AO33">
        <v>0</v>
      </c>
    </row>
    <row r="34" spans="1:41">
      <c r="A34" t="s">
        <v>277</v>
      </c>
      <c r="G34" t="s">
        <v>76</v>
      </c>
      <c r="H34" s="73">
        <v>0.57999999999999996</v>
      </c>
      <c r="I34" s="46">
        <v>0</v>
      </c>
      <c r="J34" s="46">
        <v>5.42</v>
      </c>
      <c r="K34" s="46">
        <v>48.13</v>
      </c>
      <c r="L34" s="46">
        <v>1.52</v>
      </c>
      <c r="M34" s="74">
        <v>0</v>
      </c>
      <c r="N34" s="73">
        <v>237.26</v>
      </c>
      <c r="O34" s="46">
        <v>100</v>
      </c>
      <c r="P34" s="46">
        <v>100</v>
      </c>
      <c r="Q34" s="46">
        <v>0</v>
      </c>
      <c r="R34" s="46">
        <v>0</v>
      </c>
      <c r="S34" s="74">
        <v>0</v>
      </c>
      <c r="W34">
        <v>0.57999999999999996</v>
      </c>
      <c r="X34">
        <v>162.26</v>
      </c>
      <c r="Y34">
        <v>0</v>
      </c>
      <c r="Z34">
        <v>25</v>
      </c>
      <c r="AA34">
        <v>50</v>
      </c>
      <c r="AB34">
        <v>0</v>
      </c>
      <c r="AC34">
        <v>1.52</v>
      </c>
      <c r="AD34">
        <v>0</v>
      </c>
      <c r="AE34">
        <v>0</v>
      </c>
      <c r="AF34">
        <v>48.13</v>
      </c>
      <c r="AG34">
        <v>0</v>
      </c>
      <c r="AH34">
        <v>5.42</v>
      </c>
      <c r="AI34">
        <v>50</v>
      </c>
      <c r="AJ34">
        <v>0</v>
      </c>
      <c r="AK34">
        <v>50</v>
      </c>
      <c r="AL34">
        <v>0</v>
      </c>
      <c r="AM34">
        <v>0</v>
      </c>
      <c r="AN34">
        <v>100</v>
      </c>
      <c r="AO34">
        <v>0</v>
      </c>
    </row>
    <row r="35" spans="1:41">
      <c r="A35" t="s">
        <v>279</v>
      </c>
      <c r="G35" t="s">
        <v>77</v>
      </c>
      <c r="H35" s="73">
        <v>0.96</v>
      </c>
      <c r="I35" s="46">
        <v>0</v>
      </c>
      <c r="J35" s="46">
        <v>5.42</v>
      </c>
      <c r="K35" s="46">
        <v>48.13</v>
      </c>
      <c r="L35" s="46">
        <v>2.19</v>
      </c>
      <c r="M35" s="74">
        <v>0</v>
      </c>
      <c r="N35" s="73">
        <v>237.26</v>
      </c>
      <c r="O35" s="46">
        <v>100</v>
      </c>
      <c r="P35" s="46">
        <v>100</v>
      </c>
      <c r="Q35" s="46">
        <v>0</v>
      </c>
      <c r="R35" s="46">
        <v>0</v>
      </c>
      <c r="S35" s="74">
        <v>0</v>
      </c>
      <c r="W35">
        <v>0.96</v>
      </c>
      <c r="X35">
        <v>162.26</v>
      </c>
      <c r="Y35">
        <v>0</v>
      </c>
      <c r="Z35">
        <v>25</v>
      </c>
      <c r="AA35">
        <v>50</v>
      </c>
      <c r="AB35">
        <v>0</v>
      </c>
      <c r="AC35">
        <v>2.19</v>
      </c>
      <c r="AD35">
        <v>0</v>
      </c>
      <c r="AE35">
        <v>0</v>
      </c>
      <c r="AF35">
        <v>48.13</v>
      </c>
      <c r="AG35">
        <v>0</v>
      </c>
      <c r="AH35">
        <v>5.42</v>
      </c>
      <c r="AI35">
        <v>50</v>
      </c>
      <c r="AJ35">
        <v>0</v>
      </c>
      <c r="AK35">
        <v>50</v>
      </c>
      <c r="AL35">
        <v>0</v>
      </c>
      <c r="AM35">
        <v>0</v>
      </c>
      <c r="AN35">
        <v>100</v>
      </c>
      <c r="AO35">
        <v>0</v>
      </c>
    </row>
    <row r="36" spans="1:41">
      <c r="A36" t="s">
        <v>309</v>
      </c>
      <c r="G36" t="s">
        <v>78</v>
      </c>
      <c r="H36" s="73">
        <v>0.96</v>
      </c>
      <c r="I36" s="46">
        <v>0</v>
      </c>
      <c r="J36" s="46">
        <v>5.42</v>
      </c>
      <c r="K36" s="46">
        <v>48.13</v>
      </c>
      <c r="L36" s="46">
        <v>2.58</v>
      </c>
      <c r="M36" s="74">
        <v>0</v>
      </c>
      <c r="N36" s="73">
        <v>237.26</v>
      </c>
      <c r="O36" s="46">
        <v>100</v>
      </c>
      <c r="P36" s="46">
        <v>100</v>
      </c>
      <c r="Q36" s="46">
        <v>0</v>
      </c>
      <c r="R36" s="46">
        <v>0</v>
      </c>
      <c r="S36" s="74">
        <v>0</v>
      </c>
      <c r="W36">
        <v>0.96</v>
      </c>
      <c r="X36">
        <v>162.26</v>
      </c>
      <c r="Y36">
        <v>0</v>
      </c>
      <c r="Z36">
        <v>25</v>
      </c>
      <c r="AA36">
        <v>50</v>
      </c>
      <c r="AB36">
        <v>0</v>
      </c>
      <c r="AC36">
        <v>2.58</v>
      </c>
      <c r="AD36">
        <v>0</v>
      </c>
      <c r="AE36">
        <v>0</v>
      </c>
      <c r="AF36">
        <v>48.13</v>
      </c>
      <c r="AG36">
        <v>0</v>
      </c>
      <c r="AH36">
        <v>5.42</v>
      </c>
      <c r="AI36">
        <v>50</v>
      </c>
      <c r="AJ36">
        <v>0</v>
      </c>
      <c r="AK36">
        <v>50</v>
      </c>
      <c r="AL36">
        <v>0</v>
      </c>
      <c r="AM36">
        <v>0</v>
      </c>
      <c r="AN36">
        <v>100</v>
      </c>
      <c r="AO36">
        <v>0</v>
      </c>
    </row>
    <row r="37" spans="1:41">
      <c r="A37" t="s">
        <v>310</v>
      </c>
      <c r="G37" t="s">
        <v>79</v>
      </c>
      <c r="H37" s="73">
        <v>0.96</v>
      </c>
      <c r="I37" s="46">
        <v>0</v>
      </c>
      <c r="J37" s="46">
        <v>5.42</v>
      </c>
      <c r="K37" s="46">
        <v>48.13</v>
      </c>
      <c r="L37" s="46">
        <v>3.45</v>
      </c>
      <c r="M37" s="74">
        <v>0</v>
      </c>
      <c r="N37" s="73">
        <v>237.26</v>
      </c>
      <c r="O37" s="46">
        <v>100</v>
      </c>
      <c r="P37" s="46">
        <v>100</v>
      </c>
      <c r="Q37" s="46">
        <v>0</v>
      </c>
      <c r="R37" s="46">
        <v>0</v>
      </c>
      <c r="S37" s="74">
        <v>0</v>
      </c>
      <c r="W37">
        <v>0.96</v>
      </c>
      <c r="X37">
        <v>162.26</v>
      </c>
      <c r="Y37">
        <v>0</v>
      </c>
      <c r="Z37">
        <v>25</v>
      </c>
      <c r="AA37">
        <v>50</v>
      </c>
      <c r="AB37">
        <v>0</v>
      </c>
      <c r="AC37">
        <v>3.45</v>
      </c>
      <c r="AD37">
        <v>0</v>
      </c>
      <c r="AE37">
        <v>0</v>
      </c>
      <c r="AF37">
        <v>48.13</v>
      </c>
      <c r="AG37">
        <v>0</v>
      </c>
      <c r="AH37">
        <v>5.42</v>
      </c>
      <c r="AI37">
        <v>50</v>
      </c>
      <c r="AJ37">
        <v>0</v>
      </c>
      <c r="AK37">
        <v>50</v>
      </c>
      <c r="AL37">
        <v>0</v>
      </c>
      <c r="AM37">
        <v>0</v>
      </c>
      <c r="AN37">
        <v>100</v>
      </c>
      <c r="AO37">
        <v>0</v>
      </c>
    </row>
    <row r="38" spans="1:41">
      <c r="A38" t="s">
        <v>311</v>
      </c>
      <c r="G38" t="s">
        <v>80</v>
      </c>
      <c r="H38" s="73">
        <v>0.96</v>
      </c>
      <c r="I38" s="46">
        <v>0</v>
      </c>
      <c r="J38" s="46">
        <v>5.42</v>
      </c>
      <c r="K38" s="46">
        <v>48.13</v>
      </c>
      <c r="L38" s="46">
        <v>4.1900000000000004</v>
      </c>
      <c r="M38" s="74">
        <v>0</v>
      </c>
      <c r="N38" s="73">
        <v>237.26</v>
      </c>
      <c r="O38" s="46">
        <v>100</v>
      </c>
      <c r="P38" s="46">
        <v>100</v>
      </c>
      <c r="Q38" s="46">
        <v>0</v>
      </c>
      <c r="R38" s="46">
        <v>0</v>
      </c>
      <c r="S38" s="74">
        <v>0</v>
      </c>
      <c r="W38">
        <v>0.96</v>
      </c>
      <c r="X38">
        <v>162.26</v>
      </c>
      <c r="Y38">
        <v>0</v>
      </c>
      <c r="Z38">
        <v>25</v>
      </c>
      <c r="AA38">
        <v>50</v>
      </c>
      <c r="AB38">
        <v>0</v>
      </c>
      <c r="AC38">
        <v>4.1900000000000004</v>
      </c>
      <c r="AD38">
        <v>0</v>
      </c>
      <c r="AE38">
        <v>0</v>
      </c>
      <c r="AF38">
        <v>48.13</v>
      </c>
      <c r="AG38">
        <v>0</v>
      </c>
      <c r="AH38">
        <v>5.42</v>
      </c>
      <c r="AI38">
        <v>50</v>
      </c>
      <c r="AJ38">
        <v>0</v>
      </c>
      <c r="AK38">
        <v>50</v>
      </c>
      <c r="AL38">
        <v>0</v>
      </c>
      <c r="AM38">
        <v>0</v>
      </c>
      <c r="AN38">
        <v>100</v>
      </c>
      <c r="AO38">
        <v>0</v>
      </c>
    </row>
    <row r="39" spans="1:41">
      <c r="A39" t="s">
        <v>312</v>
      </c>
      <c r="G39" t="s">
        <v>81</v>
      </c>
      <c r="H39" s="73">
        <v>0.96</v>
      </c>
      <c r="I39" s="46">
        <v>0</v>
      </c>
      <c r="J39" s="46">
        <v>5.33</v>
      </c>
      <c r="K39" s="46">
        <v>67.67</v>
      </c>
      <c r="L39" s="46">
        <v>4.8099999999999996</v>
      </c>
      <c r="M39" s="74">
        <v>0</v>
      </c>
      <c r="N39" s="73">
        <v>237.26</v>
      </c>
      <c r="O39" s="46">
        <v>100</v>
      </c>
      <c r="P39" s="46">
        <v>100</v>
      </c>
      <c r="Q39" s="46">
        <v>0</v>
      </c>
      <c r="R39" s="46">
        <v>0</v>
      </c>
      <c r="S39" s="74">
        <v>0</v>
      </c>
      <c r="W39">
        <v>0.96</v>
      </c>
      <c r="X39">
        <v>162.26</v>
      </c>
      <c r="Y39">
        <v>0</v>
      </c>
      <c r="Z39">
        <v>25</v>
      </c>
      <c r="AA39">
        <v>50</v>
      </c>
      <c r="AB39">
        <v>0</v>
      </c>
      <c r="AC39">
        <v>4.8099999999999996</v>
      </c>
      <c r="AD39">
        <v>0</v>
      </c>
      <c r="AE39">
        <v>0</v>
      </c>
      <c r="AF39">
        <v>48.13</v>
      </c>
      <c r="AG39">
        <v>0</v>
      </c>
      <c r="AH39">
        <v>5.33</v>
      </c>
      <c r="AI39">
        <v>50</v>
      </c>
      <c r="AJ39">
        <v>19.54</v>
      </c>
      <c r="AK39">
        <v>50</v>
      </c>
      <c r="AL39">
        <v>0</v>
      </c>
      <c r="AM39">
        <v>0</v>
      </c>
      <c r="AN39">
        <v>100</v>
      </c>
      <c r="AO39">
        <v>0</v>
      </c>
    </row>
    <row r="40" spans="1:41">
      <c r="A40" t="s">
        <v>329</v>
      </c>
      <c r="G40" t="s">
        <v>82</v>
      </c>
      <c r="H40" s="73">
        <v>0.96</v>
      </c>
      <c r="I40" s="46">
        <v>0</v>
      </c>
      <c r="J40" s="46">
        <v>5.33</v>
      </c>
      <c r="K40" s="46">
        <v>67.67</v>
      </c>
      <c r="L40" s="46">
        <v>5.41</v>
      </c>
      <c r="M40" s="74">
        <v>0</v>
      </c>
      <c r="N40" s="73">
        <v>237.26</v>
      </c>
      <c r="O40" s="46">
        <v>100</v>
      </c>
      <c r="P40" s="46">
        <v>100</v>
      </c>
      <c r="Q40" s="46">
        <v>0</v>
      </c>
      <c r="R40" s="46">
        <v>0</v>
      </c>
      <c r="S40" s="74">
        <v>0</v>
      </c>
      <c r="W40">
        <v>0.96</v>
      </c>
      <c r="X40">
        <v>162.26</v>
      </c>
      <c r="Y40">
        <v>0</v>
      </c>
      <c r="Z40">
        <v>25</v>
      </c>
      <c r="AA40">
        <v>50</v>
      </c>
      <c r="AB40">
        <v>0</v>
      </c>
      <c r="AC40">
        <v>5.41</v>
      </c>
      <c r="AD40">
        <v>0</v>
      </c>
      <c r="AE40">
        <v>0</v>
      </c>
      <c r="AF40">
        <v>48.13</v>
      </c>
      <c r="AG40">
        <v>0</v>
      </c>
      <c r="AH40">
        <v>5.33</v>
      </c>
      <c r="AI40">
        <v>50</v>
      </c>
      <c r="AJ40">
        <v>19.54</v>
      </c>
      <c r="AK40">
        <v>50</v>
      </c>
      <c r="AL40">
        <v>0</v>
      </c>
      <c r="AM40">
        <v>0</v>
      </c>
      <c r="AN40">
        <v>100</v>
      </c>
      <c r="AO40">
        <v>0</v>
      </c>
    </row>
    <row r="41" spans="1:41">
      <c r="A41" t="s">
        <v>330</v>
      </c>
      <c r="G41" t="s">
        <v>83</v>
      </c>
      <c r="H41" s="73">
        <v>0.96</v>
      </c>
      <c r="I41" s="46">
        <v>0</v>
      </c>
      <c r="J41" s="46">
        <v>5.33</v>
      </c>
      <c r="K41" s="46">
        <v>67.67</v>
      </c>
      <c r="L41" s="46">
        <v>5.96</v>
      </c>
      <c r="M41" s="74">
        <v>0</v>
      </c>
      <c r="N41" s="73">
        <v>237.26</v>
      </c>
      <c r="O41" s="46">
        <v>100</v>
      </c>
      <c r="P41" s="46">
        <v>100</v>
      </c>
      <c r="Q41" s="46">
        <v>0</v>
      </c>
      <c r="R41" s="46">
        <v>0</v>
      </c>
      <c r="S41" s="74">
        <v>0</v>
      </c>
      <c r="W41">
        <v>0.96</v>
      </c>
      <c r="X41">
        <v>162.26</v>
      </c>
      <c r="Y41">
        <v>0</v>
      </c>
      <c r="Z41">
        <v>25</v>
      </c>
      <c r="AA41">
        <v>50</v>
      </c>
      <c r="AB41">
        <v>0</v>
      </c>
      <c r="AC41">
        <v>5.96</v>
      </c>
      <c r="AD41">
        <v>0</v>
      </c>
      <c r="AE41">
        <v>0</v>
      </c>
      <c r="AF41">
        <v>48.13</v>
      </c>
      <c r="AG41">
        <v>0</v>
      </c>
      <c r="AH41">
        <v>5.33</v>
      </c>
      <c r="AI41">
        <v>50</v>
      </c>
      <c r="AJ41">
        <v>19.54</v>
      </c>
      <c r="AK41">
        <v>50</v>
      </c>
      <c r="AL41">
        <v>0</v>
      </c>
      <c r="AM41">
        <v>0</v>
      </c>
      <c r="AN41">
        <v>100</v>
      </c>
      <c r="AO41">
        <v>0</v>
      </c>
    </row>
    <row r="42" spans="1:41">
      <c r="A42" t="s">
        <v>331</v>
      </c>
      <c r="G42" t="s">
        <v>84</v>
      </c>
      <c r="H42" s="73">
        <v>0.96</v>
      </c>
      <c r="I42" s="46">
        <v>0</v>
      </c>
      <c r="J42" s="46">
        <v>5.33</v>
      </c>
      <c r="K42" s="46">
        <v>67.67</v>
      </c>
      <c r="L42" s="46">
        <v>6.47</v>
      </c>
      <c r="M42" s="74">
        <v>0</v>
      </c>
      <c r="N42" s="73">
        <v>237.26</v>
      </c>
      <c r="O42" s="46">
        <v>100</v>
      </c>
      <c r="P42" s="46">
        <v>100</v>
      </c>
      <c r="Q42" s="46">
        <v>0</v>
      </c>
      <c r="R42" s="46">
        <v>0</v>
      </c>
      <c r="S42" s="74">
        <v>0</v>
      </c>
      <c r="W42">
        <v>0.96</v>
      </c>
      <c r="X42">
        <v>162.26</v>
      </c>
      <c r="Y42">
        <v>0</v>
      </c>
      <c r="Z42">
        <v>25</v>
      </c>
      <c r="AA42">
        <v>50</v>
      </c>
      <c r="AB42">
        <v>0</v>
      </c>
      <c r="AC42">
        <v>6.47</v>
      </c>
      <c r="AD42">
        <v>0</v>
      </c>
      <c r="AE42">
        <v>0</v>
      </c>
      <c r="AF42">
        <v>48.13</v>
      </c>
      <c r="AG42">
        <v>0</v>
      </c>
      <c r="AH42">
        <v>5.33</v>
      </c>
      <c r="AI42">
        <v>50</v>
      </c>
      <c r="AJ42">
        <v>19.54</v>
      </c>
      <c r="AK42">
        <v>50</v>
      </c>
      <c r="AL42">
        <v>0</v>
      </c>
      <c r="AM42">
        <v>0</v>
      </c>
      <c r="AN42">
        <v>100</v>
      </c>
      <c r="AO42">
        <v>0</v>
      </c>
    </row>
    <row r="43" spans="1:41">
      <c r="A43" t="s">
        <v>337</v>
      </c>
      <c r="G43" t="s">
        <v>85</v>
      </c>
      <c r="H43" s="73">
        <v>0.96</v>
      </c>
      <c r="I43" s="46">
        <v>0</v>
      </c>
      <c r="J43" s="46">
        <v>5.33</v>
      </c>
      <c r="K43" s="46">
        <v>67.67</v>
      </c>
      <c r="L43" s="46">
        <v>6.9</v>
      </c>
      <c r="M43" s="74">
        <v>0</v>
      </c>
      <c r="N43" s="73">
        <v>237.26</v>
      </c>
      <c r="O43" s="46">
        <v>100</v>
      </c>
      <c r="P43" s="46">
        <v>100</v>
      </c>
      <c r="Q43" s="46">
        <v>0</v>
      </c>
      <c r="R43" s="46">
        <v>0</v>
      </c>
      <c r="S43" s="74">
        <v>0</v>
      </c>
      <c r="W43">
        <v>0.96</v>
      </c>
      <c r="X43">
        <v>162.26</v>
      </c>
      <c r="Y43">
        <v>0</v>
      </c>
      <c r="Z43">
        <v>25</v>
      </c>
      <c r="AA43">
        <v>50</v>
      </c>
      <c r="AB43">
        <v>0</v>
      </c>
      <c r="AC43">
        <v>6.9</v>
      </c>
      <c r="AD43">
        <v>0</v>
      </c>
      <c r="AE43">
        <v>0</v>
      </c>
      <c r="AF43">
        <v>48.13</v>
      </c>
      <c r="AG43">
        <v>0</v>
      </c>
      <c r="AH43">
        <v>5.33</v>
      </c>
      <c r="AI43">
        <v>50</v>
      </c>
      <c r="AJ43">
        <v>19.54</v>
      </c>
      <c r="AK43">
        <v>50</v>
      </c>
      <c r="AL43">
        <v>0</v>
      </c>
      <c r="AM43">
        <v>0</v>
      </c>
      <c r="AN43">
        <v>100</v>
      </c>
      <c r="AO43">
        <v>0</v>
      </c>
    </row>
    <row r="44" spans="1:41">
      <c r="A44" t="s">
        <v>339</v>
      </c>
      <c r="G44" t="s">
        <v>86</v>
      </c>
      <c r="H44" s="73">
        <v>0.96</v>
      </c>
      <c r="I44" s="46">
        <v>0</v>
      </c>
      <c r="J44" s="46">
        <v>5.33</v>
      </c>
      <c r="K44" s="46">
        <v>67.67</v>
      </c>
      <c r="L44" s="46">
        <v>7.27</v>
      </c>
      <c r="M44" s="74">
        <v>0</v>
      </c>
      <c r="N44" s="73">
        <v>237.26</v>
      </c>
      <c r="O44" s="46">
        <v>100</v>
      </c>
      <c r="P44" s="46">
        <v>100</v>
      </c>
      <c r="Q44" s="46">
        <v>0</v>
      </c>
      <c r="R44" s="46">
        <v>0</v>
      </c>
      <c r="S44" s="74">
        <v>0</v>
      </c>
      <c r="W44">
        <v>0.96</v>
      </c>
      <c r="X44">
        <v>162.26</v>
      </c>
      <c r="Y44">
        <v>0</v>
      </c>
      <c r="Z44">
        <v>25</v>
      </c>
      <c r="AA44">
        <v>50</v>
      </c>
      <c r="AB44">
        <v>0</v>
      </c>
      <c r="AC44">
        <v>7.27</v>
      </c>
      <c r="AD44">
        <v>0</v>
      </c>
      <c r="AE44">
        <v>0</v>
      </c>
      <c r="AF44">
        <v>48.13</v>
      </c>
      <c r="AG44">
        <v>0</v>
      </c>
      <c r="AH44">
        <v>5.33</v>
      </c>
      <c r="AI44">
        <v>50</v>
      </c>
      <c r="AJ44">
        <v>19.54</v>
      </c>
      <c r="AK44">
        <v>50</v>
      </c>
      <c r="AL44">
        <v>0</v>
      </c>
      <c r="AM44">
        <v>0</v>
      </c>
      <c r="AN44">
        <v>100</v>
      </c>
      <c r="AO44">
        <v>0</v>
      </c>
    </row>
    <row r="45" spans="1:41">
      <c r="A45" t="s">
        <v>358</v>
      </c>
      <c r="G45" t="s">
        <v>87</v>
      </c>
      <c r="H45" s="73">
        <v>0.96</v>
      </c>
      <c r="I45" s="46">
        <v>0</v>
      </c>
      <c r="J45" s="46">
        <v>5.33</v>
      </c>
      <c r="K45" s="46">
        <v>67.67</v>
      </c>
      <c r="L45" s="46">
        <v>7.68</v>
      </c>
      <c r="M45" s="74">
        <v>0</v>
      </c>
      <c r="N45" s="73">
        <v>237.26</v>
      </c>
      <c r="O45" s="46">
        <v>100</v>
      </c>
      <c r="P45" s="46">
        <v>100</v>
      </c>
      <c r="Q45" s="46">
        <v>0</v>
      </c>
      <c r="R45" s="46">
        <v>0</v>
      </c>
      <c r="S45" s="74">
        <v>0</v>
      </c>
      <c r="W45">
        <v>0.96</v>
      </c>
      <c r="X45">
        <v>162.26</v>
      </c>
      <c r="Y45">
        <v>0</v>
      </c>
      <c r="Z45">
        <v>25</v>
      </c>
      <c r="AA45">
        <v>50</v>
      </c>
      <c r="AB45">
        <v>0</v>
      </c>
      <c r="AC45">
        <v>7.68</v>
      </c>
      <c r="AD45">
        <v>0</v>
      </c>
      <c r="AE45">
        <v>0</v>
      </c>
      <c r="AF45">
        <v>48.13</v>
      </c>
      <c r="AG45">
        <v>0</v>
      </c>
      <c r="AH45">
        <v>5.33</v>
      </c>
      <c r="AI45">
        <v>50</v>
      </c>
      <c r="AJ45">
        <v>19.54</v>
      </c>
      <c r="AK45">
        <v>50</v>
      </c>
      <c r="AL45">
        <v>0</v>
      </c>
      <c r="AM45">
        <v>0</v>
      </c>
      <c r="AN45">
        <v>100</v>
      </c>
      <c r="AO45">
        <v>0</v>
      </c>
    </row>
    <row r="46" spans="1:41">
      <c r="A46" t="s">
        <v>359</v>
      </c>
      <c r="G46" t="s">
        <v>88</v>
      </c>
      <c r="H46" s="73">
        <v>0.96</v>
      </c>
      <c r="I46" s="46">
        <v>0</v>
      </c>
      <c r="J46" s="46">
        <v>5.33</v>
      </c>
      <c r="K46" s="46">
        <v>67.67</v>
      </c>
      <c r="L46" s="46">
        <v>7.95</v>
      </c>
      <c r="M46" s="74">
        <v>0</v>
      </c>
      <c r="N46" s="73">
        <v>237.26</v>
      </c>
      <c r="O46" s="46">
        <v>100</v>
      </c>
      <c r="P46" s="46">
        <v>100</v>
      </c>
      <c r="Q46" s="46">
        <v>0</v>
      </c>
      <c r="R46" s="46">
        <v>0</v>
      </c>
      <c r="S46" s="74">
        <v>0</v>
      </c>
      <c r="W46">
        <v>0.96</v>
      </c>
      <c r="X46">
        <v>162.26</v>
      </c>
      <c r="Y46">
        <v>0</v>
      </c>
      <c r="Z46">
        <v>25</v>
      </c>
      <c r="AA46">
        <v>50</v>
      </c>
      <c r="AB46">
        <v>0</v>
      </c>
      <c r="AC46">
        <v>7.95</v>
      </c>
      <c r="AD46">
        <v>0</v>
      </c>
      <c r="AE46">
        <v>0</v>
      </c>
      <c r="AF46">
        <v>48.13</v>
      </c>
      <c r="AG46">
        <v>0</v>
      </c>
      <c r="AH46">
        <v>5.33</v>
      </c>
      <c r="AI46">
        <v>50</v>
      </c>
      <c r="AJ46">
        <v>19.54</v>
      </c>
      <c r="AK46">
        <v>50</v>
      </c>
      <c r="AL46">
        <v>0</v>
      </c>
      <c r="AM46">
        <v>0</v>
      </c>
      <c r="AN46">
        <v>100</v>
      </c>
      <c r="AO46">
        <v>0</v>
      </c>
    </row>
    <row r="47" spans="1:41">
      <c r="A47" t="s">
        <v>360</v>
      </c>
      <c r="G47" t="s">
        <v>89</v>
      </c>
      <c r="H47" s="73">
        <v>0.96</v>
      </c>
      <c r="I47" s="46">
        <v>0</v>
      </c>
      <c r="J47" s="46">
        <v>5.24</v>
      </c>
      <c r="K47" s="46">
        <v>67.67</v>
      </c>
      <c r="L47" s="46">
        <v>8.27</v>
      </c>
      <c r="M47" s="74">
        <v>0</v>
      </c>
      <c r="N47" s="73">
        <v>237.26</v>
      </c>
      <c r="O47" s="46">
        <v>100</v>
      </c>
      <c r="P47" s="46">
        <v>100</v>
      </c>
      <c r="Q47" s="46">
        <v>0</v>
      </c>
      <c r="R47" s="46">
        <v>0</v>
      </c>
      <c r="S47" s="74">
        <v>0</v>
      </c>
      <c r="W47">
        <v>0.96</v>
      </c>
      <c r="X47">
        <v>162.26</v>
      </c>
      <c r="Y47">
        <v>0</v>
      </c>
      <c r="Z47">
        <v>25</v>
      </c>
      <c r="AA47">
        <v>50</v>
      </c>
      <c r="AB47">
        <v>0</v>
      </c>
      <c r="AC47">
        <v>8.27</v>
      </c>
      <c r="AD47">
        <v>0</v>
      </c>
      <c r="AE47">
        <v>0</v>
      </c>
      <c r="AF47">
        <v>48.13</v>
      </c>
      <c r="AG47">
        <v>0</v>
      </c>
      <c r="AH47">
        <v>5.24</v>
      </c>
      <c r="AI47">
        <v>50</v>
      </c>
      <c r="AJ47">
        <v>19.54</v>
      </c>
      <c r="AK47">
        <v>50</v>
      </c>
      <c r="AL47">
        <v>0</v>
      </c>
      <c r="AM47">
        <v>0</v>
      </c>
      <c r="AN47">
        <v>100</v>
      </c>
      <c r="AO47">
        <v>0</v>
      </c>
    </row>
    <row r="48" spans="1:41">
      <c r="A48" t="s">
        <v>364</v>
      </c>
      <c r="G48" t="s">
        <v>90</v>
      </c>
      <c r="H48" s="73">
        <v>0.96</v>
      </c>
      <c r="I48" s="46">
        <v>0</v>
      </c>
      <c r="J48" s="46">
        <v>5.24</v>
      </c>
      <c r="K48" s="46">
        <v>67.67</v>
      </c>
      <c r="L48" s="46">
        <v>8.42</v>
      </c>
      <c r="M48" s="74">
        <v>0</v>
      </c>
      <c r="N48" s="73">
        <v>237.26</v>
      </c>
      <c r="O48" s="46">
        <v>100</v>
      </c>
      <c r="P48" s="46">
        <v>100</v>
      </c>
      <c r="Q48" s="46">
        <v>0</v>
      </c>
      <c r="R48" s="46">
        <v>0</v>
      </c>
      <c r="S48" s="74">
        <v>0</v>
      </c>
      <c r="W48">
        <v>0.96</v>
      </c>
      <c r="X48">
        <v>162.26</v>
      </c>
      <c r="Y48">
        <v>0</v>
      </c>
      <c r="Z48">
        <v>25</v>
      </c>
      <c r="AA48">
        <v>50</v>
      </c>
      <c r="AB48">
        <v>0</v>
      </c>
      <c r="AC48">
        <v>8.42</v>
      </c>
      <c r="AD48">
        <v>0</v>
      </c>
      <c r="AE48">
        <v>0</v>
      </c>
      <c r="AF48">
        <v>48.13</v>
      </c>
      <c r="AG48">
        <v>0</v>
      </c>
      <c r="AH48">
        <v>5.24</v>
      </c>
      <c r="AI48">
        <v>50</v>
      </c>
      <c r="AJ48">
        <v>19.54</v>
      </c>
      <c r="AK48">
        <v>50</v>
      </c>
      <c r="AL48">
        <v>0</v>
      </c>
      <c r="AM48">
        <v>0</v>
      </c>
      <c r="AN48">
        <v>100</v>
      </c>
      <c r="AO48">
        <v>0</v>
      </c>
    </row>
    <row r="49" spans="1:41">
      <c r="A49" t="s">
        <v>365</v>
      </c>
      <c r="G49" t="s">
        <v>91</v>
      </c>
      <c r="H49" s="73">
        <v>0.96</v>
      </c>
      <c r="I49" s="46">
        <v>0</v>
      </c>
      <c r="J49" s="46">
        <v>5.24</v>
      </c>
      <c r="K49" s="46">
        <v>67.67</v>
      </c>
      <c r="L49" s="46">
        <v>8.6199999999999992</v>
      </c>
      <c r="M49" s="74">
        <v>0</v>
      </c>
      <c r="N49" s="73">
        <v>237.26</v>
      </c>
      <c r="O49" s="46">
        <v>100</v>
      </c>
      <c r="P49" s="46">
        <v>100</v>
      </c>
      <c r="Q49" s="46">
        <v>0</v>
      </c>
      <c r="R49" s="46">
        <v>0</v>
      </c>
      <c r="S49" s="74">
        <v>0</v>
      </c>
      <c r="W49">
        <v>0.96</v>
      </c>
      <c r="X49">
        <v>162.26</v>
      </c>
      <c r="Y49">
        <v>0</v>
      </c>
      <c r="Z49">
        <v>25</v>
      </c>
      <c r="AA49">
        <v>50</v>
      </c>
      <c r="AB49">
        <v>0</v>
      </c>
      <c r="AC49">
        <v>8.6199999999999992</v>
      </c>
      <c r="AD49">
        <v>0</v>
      </c>
      <c r="AE49">
        <v>0</v>
      </c>
      <c r="AF49">
        <v>48.13</v>
      </c>
      <c r="AG49">
        <v>0</v>
      </c>
      <c r="AH49">
        <v>5.24</v>
      </c>
      <c r="AI49">
        <v>50</v>
      </c>
      <c r="AJ49">
        <v>19.54</v>
      </c>
      <c r="AK49">
        <v>50</v>
      </c>
      <c r="AL49">
        <v>0</v>
      </c>
      <c r="AM49">
        <v>0</v>
      </c>
      <c r="AN49">
        <v>100</v>
      </c>
      <c r="AO49">
        <v>0</v>
      </c>
    </row>
    <row r="50" spans="1:41">
      <c r="A50" t="s">
        <v>366</v>
      </c>
      <c r="G50" t="s">
        <v>92</v>
      </c>
      <c r="H50" s="73">
        <v>0.96</v>
      </c>
      <c r="I50" s="46">
        <v>0</v>
      </c>
      <c r="J50" s="46">
        <v>5.24</v>
      </c>
      <c r="K50" s="46">
        <v>67.67</v>
      </c>
      <c r="L50" s="46">
        <v>8.66</v>
      </c>
      <c r="M50" s="74">
        <v>0</v>
      </c>
      <c r="N50" s="73">
        <v>237.26</v>
      </c>
      <c r="O50" s="46">
        <v>100</v>
      </c>
      <c r="P50" s="46">
        <v>100</v>
      </c>
      <c r="Q50" s="46">
        <v>0</v>
      </c>
      <c r="R50" s="46">
        <v>0</v>
      </c>
      <c r="S50" s="74">
        <v>0</v>
      </c>
      <c r="W50">
        <v>0.96</v>
      </c>
      <c r="X50">
        <v>162.26</v>
      </c>
      <c r="Y50">
        <v>0</v>
      </c>
      <c r="Z50">
        <v>25</v>
      </c>
      <c r="AA50">
        <v>50</v>
      </c>
      <c r="AB50">
        <v>0</v>
      </c>
      <c r="AC50">
        <v>8.66</v>
      </c>
      <c r="AD50">
        <v>0</v>
      </c>
      <c r="AE50">
        <v>0</v>
      </c>
      <c r="AF50">
        <v>48.13</v>
      </c>
      <c r="AG50">
        <v>0</v>
      </c>
      <c r="AH50">
        <v>5.24</v>
      </c>
      <c r="AI50">
        <v>50</v>
      </c>
      <c r="AJ50">
        <v>19.54</v>
      </c>
      <c r="AK50">
        <v>50</v>
      </c>
      <c r="AL50">
        <v>0</v>
      </c>
      <c r="AM50">
        <v>0</v>
      </c>
      <c r="AN50">
        <v>100</v>
      </c>
      <c r="AO50">
        <v>0</v>
      </c>
    </row>
    <row r="51" spans="1:41">
      <c r="A51" t="s">
        <v>367</v>
      </c>
      <c r="G51" t="s">
        <v>93</v>
      </c>
      <c r="H51" s="73">
        <v>0.96</v>
      </c>
      <c r="I51" s="46">
        <v>0</v>
      </c>
      <c r="J51" s="46">
        <v>5.24</v>
      </c>
      <c r="K51" s="46">
        <v>67.67</v>
      </c>
      <c r="L51" s="46">
        <v>8.7100000000000009</v>
      </c>
      <c r="M51" s="74">
        <v>0</v>
      </c>
      <c r="N51" s="73">
        <v>237.26</v>
      </c>
      <c r="O51" s="46">
        <v>100</v>
      </c>
      <c r="P51" s="46">
        <v>100</v>
      </c>
      <c r="Q51" s="46">
        <v>0</v>
      </c>
      <c r="R51" s="46">
        <v>0</v>
      </c>
      <c r="S51" s="74">
        <v>0</v>
      </c>
      <c r="W51">
        <v>0.96</v>
      </c>
      <c r="X51">
        <v>162.26</v>
      </c>
      <c r="Y51">
        <v>0</v>
      </c>
      <c r="Z51">
        <v>25</v>
      </c>
      <c r="AA51">
        <v>50</v>
      </c>
      <c r="AB51">
        <v>0</v>
      </c>
      <c r="AC51">
        <v>8.7100000000000009</v>
      </c>
      <c r="AD51">
        <v>0</v>
      </c>
      <c r="AE51">
        <v>0</v>
      </c>
      <c r="AF51">
        <v>48.13</v>
      </c>
      <c r="AG51">
        <v>0</v>
      </c>
      <c r="AH51">
        <v>5.24</v>
      </c>
      <c r="AI51">
        <v>50</v>
      </c>
      <c r="AJ51">
        <v>19.54</v>
      </c>
      <c r="AK51">
        <v>50</v>
      </c>
      <c r="AL51">
        <v>0</v>
      </c>
      <c r="AM51">
        <v>0</v>
      </c>
      <c r="AN51">
        <v>100</v>
      </c>
      <c r="AO51">
        <v>0</v>
      </c>
    </row>
    <row r="52" spans="1:41">
      <c r="A52" t="s">
        <v>368</v>
      </c>
      <c r="G52" t="s">
        <v>94</v>
      </c>
      <c r="H52" s="73">
        <v>0.96</v>
      </c>
      <c r="I52" s="46">
        <v>0</v>
      </c>
      <c r="J52" s="46">
        <v>5.24</v>
      </c>
      <c r="K52" s="46">
        <v>67.67</v>
      </c>
      <c r="L52" s="46">
        <v>8.77</v>
      </c>
      <c r="M52" s="74">
        <v>0</v>
      </c>
      <c r="N52" s="73">
        <v>237.26</v>
      </c>
      <c r="O52" s="46">
        <v>100</v>
      </c>
      <c r="P52" s="46">
        <v>100</v>
      </c>
      <c r="Q52" s="46">
        <v>0</v>
      </c>
      <c r="R52" s="46">
        <v>0</v>
      </c>
      <c r="S52" s="74">
        <v>0</v>
      </c>
      <c r="W52">
        <v>0.96</v>
      </c>
      <c r="X52">
        <v>162.26</v>
      </c>
      <c r="Y52">
        <v>0</v>
      </c>
      <c r="Z52">
        <v>25</v>
      </c>
      <c r="AA52">
        <v>50</v>
      </c>
      <c r="AB52">
        <v>0</v>
      </c>
      <c r="AC52">
        <v>8.77</v>
      </c>
      <c r="AD52">
        <v>0</v>
      </c>
      <c r="AE52">
        <v>0</v>
      </c>
      <c r="AF52">
        <v>48.13</v>
      </c>
      <c r="AG52">
        <v>0</v>
      </c>
      <c r="AH52">
        <v>5.24</v>
      </c>
      <c r="AI52">
        <v>50</v>
      </c>
      <c r="AJ52">
        <v>19.54</v>
      </c>
      <c r="AK52">
        <v>50</v>
      </c>
      <c r="AL52">
        <v>0</v>
      </c>
      <c r="AM52">
        <v>0</v>
      </c>
      <c r="AN52">
        <v>100</v>
      </c>
      <c r="AO52">
        <v>0</v>
      </c>
    </row>
    <row r="53" spans="1:41">
      <c r="A53" t="s">
        <v>400</v>
      </c>
      <c r="G53" t="s">
        <v>95</v>
      </c>
      <c r="H53" s="73">
        <v>0.96</v>
      </c>
      <c r="I53" s="46">
        <v>0</v>
      </c>
      <c r="J53" s="46">
        <v>5.24</v>
      </c>
      <c r="K53" s="46">
        <v>67.67</v>
      </c>
      <c r="L53" s="46">
        <v>8.91</v>
      </c>
      <c r="M53" s="74">
        <v>0</v>
      </c>
      <c r="N53" s="73">
        <v>237.26</v>
      </c>
      <c r="O53" s="46">
        <v>100</v>
      </c>
      <c r="P53" s="46">
        <v>100</v>
      </c>
      <c r="Q53" s="46">
        <v>0</v>
      </c>
      <c r="R53" s="46">
        <v>0</v>
      </c>
      <c r="S53" s="74">
        <v>0</v>
      </c>
      <c r="W53">
        <v>0.96</v>
      </c>
      <c r="X53">
        <v>162.26</v>
      </c>
      <c r="Y53">
        <v>0</v>
      </c>
      <c r="Z53">
        <v>25</v>
      </c>
      <c r="AA53">
        <v>50</v>
      </c>
      <c r="AB53">
        <v>0</v>
      </c>
      <c r="AC53">
        <v>8.91</v>
      </c>
      <c r="AD53">
        <v>0</v>
      </c>
      <c r="AE53">
        <v>0</v>
      </c>
      <c r="AF53">
        <v>48.13</v>
      </c>
      <c r="AG53">
        <v>0</v>
      </c>
      <c r="AH53">
        <v>5.24</v>
      </c>
      <c r="AI53">
        <v>50</v>
      </c>
      <c r="AJ53">
        <v>19.54</v>
      </c>
      <c r="AK53">
        <v>50</v>
      </c>
      <c r="AL53">
        <v>0</v>
      </c>
      <c r="AM53">
        <v>0</v>
      </c>
      <c r="AN53">
        <v>100</v>
      </c>
      <c r="AO53">
        <v>0</v>
      </c>
    </row>
    <row r="54" spans="1:41">
      <c r="A54" t="s">
        <v>399</v>
      </c>
      <c r="G54" t="s">
        <v>96</v>
      </c>
      <c r="H54" s="73">
        <v>0.96</v>
      </c>
      <c r="I54" s="46">
        <v>0</v>
      </c>
      <c r="J54" s="46">
        <v>5.24</v>
      </c>
      <c r="K54" s="46">
        <v>67.67</v>
      </c>
      <c r="L54" s="46">
        <v>9.0399999999999991</v>
      </c>
      <c r="M54" s="74">
        <v>0</v>
      </c>
      <c r="N54" s="73">
        <v>237.26</v>
      </c>
      <c r="O54" s="46">
        <v>100</v>
      </c>
      <c r="P54" s="46">
        <v>100</v>
      </c>
      <c r="Q54" s="46">
        <v>0</v>
      </c>
      <c r="R54" s="46">
        <v>0</v>
      </c>
      <c r="S54" s="74">
        <v>0</v>
      </c>
      <c r="W54">
        <v>0.96</v>
      </c>
      <c r="X54">
        <v>162.26</v>
      </c>
      <c r="Y54">
        <v>0</v>
      </c>
      <c r="Z54">
        <v>25</v>
      </c>
      <c r="AA54">
        <v>50</v>
      </c>
      <c r="AB54">
        <v>0</v>
      </c>
      <c r="AC54">
        <v>9.0399999999999991</v>
      </c>
      <c r="AD54">
        <v>0</v>
      </c>
      <c r="AE54">
        <v>0</v>
      </c>
      <c r="AF54">
        <v>48.13</v>
      </c>
      <c r="AG54">
        <v>0</v>
      </c>
      <c r="AH54">
        <v>5.24</v>
      </c>
      <c r="AI54">
        <v>50</v>
      </c>
      <c r="AJ54">
        <v>19.54</v>
      </c>
      <c r="AK54">
        <v>50</v>
      </c>
      <c r="AL54">
        <v>0</v>
      </c>
      <c r="AM54">
        <v>0</v>
      </c>
      <c r="AN54">
        <v>100</v>
      </c>
      <c r="AO54">
        <v>0</v>
      </c>
    </row>
    <row r="55" spans="1:41">
      <c r="A55" t="s">
        <v>401</v>
      </c>
      <c r="G55" t="s">
        <v>97</v>
      </c>
      <c r="H55" s="73">
        <v>0.96</v>
      </c>
      <c r="I55" s="46">
        <v>0</v>
      </c>
      <c r="J55" s="46">
        <v>5.15</v>
      </c>
      <c r="K55" s="46">
        <v>67.67</v>
      </c>
      <c r="L55" s="46">
        <v>9.14</v>
      </c>
      <c r="M55" s="74">
        <v>0</v>
      </c>
      <c r="N55" s="73">
        <v>237.26</v>
      </c>
      <c r="O55" s="46">
        <v>100</v>
      </c>
      <c r="P55" s="46">
        <v>100</v>
      </c>
      <c r="Q55" s="46">
        <v>0</v>
      </c>
      <c r="R55" s="46">
        <v>0</v>
      </c>
      <c r="S55" s="74">
        <v>0</v>
      </c>
      <c r="W55">
        <v>0.96</v>
      </c>
      <c r="X55">
        <v>162.26</v>
      </c>
      <c r="Y55">
        <v>0</v>
      </c>
      <c r="Z55">
        <v>25</v>
      </c>
      <c r="AA55">
        <v>50</v>
      </c>
      <c r="AB55">
        <v>0</v>
      </c>
      <c r="AC55">
        <v>9.14</v>
      </c>
      <c r="AD55">
        <v>0</v>
      </c>
      <c r="AE55">
        <v>0</v>
      </c>
      <c r="AF55">
        <v>48.13</v>
      </c>
      <c r="AG55">
        <v>0</v>
      </c>
      <c r="AH55">
        <v>5.15</v>
      </c>
      <c r="AI55">
        <v>50</v>
      </c>
      <c r="AJ55">
        <v>19.54</v>
      </c>
      <c r="AK55">
        <v>50</v>
      </c>
      <c r="AL55">
        <v>0</v>
      </c>
      <c r="AM55">
        <v>0</v>
      </c>
      <c r="AN55">
        <v>100</v>
      </c>
      <c r="AO55">
        <v>0</v>
      </c>
    </row>
    <row r="56" spans="1:41">
      <c r="A56" t="s">
        <v>401</v>
      </c>
      <c r="G56" t="s">
        <v>98</v>
      </c>
      <c r="H56" s="73">
        <v>0.96</v>
      </c>
      <c r="I56" s="46">
        <v>0</v>
      </c>
      <c r="J56" s="46">
        <v>5.15</v>
      </c>
      <c r="K56" s="46">
        <v>67.67</v>
      </c>
      <c r="L56" s="46">
        <v>9.0399999999999991</v>
      </c>
      <c r="M56" s="74">
        <v>0</v>
      </c>
      <c r="N56" s="73">
        <v>237.26</v>
      </c>
      <c r="O56" s="46">
        <v>100</v>
      </c>
      <c r="P56" s="46">
        <v>100</v>
      </c>
      <c r="Q56" s="46">
        <v>0</v>
      </c>
      <c r="R56" s="46">
        <v>0</v>
      </c>
      <c r="S56" s="74">
        <v>0</v>
      </c>
      <c r="W56">
        <v>0.96</v>
      </c>
      <c r="X56">
        <v>162.26</v>
      </c>
      <c r="Y56">
        <v>0</v>
      </c>
      <c r="Z56">
        <v>25</v>
      </c>
      <c r="AA56">
        <v>50</v>
      </c>
      <c r="AB56">
        <v>0</v>
      </c>
      <c r="AC56">
        <v>9.0399999999999991</v>
      </c>
      <c r="AD56">
        <v>0</v>
      </c>
      <c r="AE56">
        <v>0</v>
      </c>
      <c r="AF56">
        <v>48.13</v>
      </c>
      <c r="AG56">
        <v>0</v>
      </c>
      <c r="AH56">
        <v>5.15</v>
      </c>
      <c r="AI56">
        <v>50</v>
      </c>
      <c r="AJ56">
        <v>19.54</v>
      </c>
      <c r="AK56">
        <v>50</v>
      </c>
      <c r="AL56">
        <v>0</v>
      </c>
      <c r="AM56">
        <v>0</v>
      </c>
      <c r="AN56">
        <v>100</v>
      </c>
      <c r="AO56">
        <v>0</v>
      </c>
    </row>
    <row r="57" spans="1:41">
      <c r="G57" t="s">
        <v>99</v>
      </c>
      <c r="H57" s="73">
        <v>0.96</v>
      </c>
      <c r="I57" s="46">
        <v>0</v>
      </c>
      <c r="J57" s="46">
        <v>5.15</v>
      </c>
      <c r="K57" s="46">
        <v>67.67</v>
      </c>
      <c r="L57" s="46">
        <v>8.86</v>
      </c>
      <c r="M57" s="74">
        <v>0</v>
      </c>
      <c r="N57" s="73">
        <v>237.26</v>
      </c>
      <c r="O57" s="46">
        <v>100</v>
      </c>
      <c r="P57" s="46">
        <v>100</v>
      </c>
      <c r="Q57" s="46">
        <v>0</v>
      </c>
      <c r="R57" s="46">
        <v>0</v>
      </c>
      <c r="S57" s="74">
        <v>0</v>
      </c>
      <c r="W57">
        <v>0.96</v>
      </c>
      <c r="X57">
        <v>162.26</v>
      </c>
      <c r="Y57">
        <v>0</v>
      </c>
      <c r="Z57">
        <v>25</v>
      </c>
      <c r="AA57">
        <v>50</v>
      </c>
      <c r="AB57">
        <v>0</v>
      </c>
      <c r="AC57">
        <v>8.86</v>
      </c>
      <c r="AD57">
        <v>0</v>
      </c>
      <c r="AE57">
        <v>0</v>
      </c>
      <c r="AF57">
        <v>48.13</v>
      </c>
      <c r="AG57">
        <v>0</v>
      </c>
      <c r="AH57">
        <v>5.15</v>
      </c>
      <c r="AI57">
        <v>50</v>
      </c>
      <c r="AJ57">
        <v>19.54</v>
      </c>
      <c r="AK57">
        <v>50</v>
      </c>
      <c r="AL57">
        <v>0</v>
      </c>
      <c r="AM57">
        <v>0</v>
      </c>
      <c r="AN57">
        <v>100</v>
      </c>
      <c r="AO57">
        <v>0</v>
      </c>
    </row>
    <row r="58" spans="1:41">
      <c r="G58" t="s">
        <v>100</v>
      </c>
      <c r="H58" s="73">
        <v>0.96</v>
      </c>
      <c r="I58" s="46">
        <v>0</v>
      </c>
      <c r="J58" s="46">
        <v>5.15</v>
      </c>
      <c r="K58" s="46">
        <v>67.67</v>
      </c>
      <c r="L58" s="46">
        <v>8.66</v>
      </c>
      <c r="M58" s="74">
        <v>0</v>
      </c>
      <c r="N58" s="73">
        <v>237.26</v>
      </c>
      <c r="O58" s="46">
        <v>100</v>
      </c>
      <c r="P58" s="46">
        <v>100</v>
      </c>
      <c r="Q58" s="46">
        <v>0</v>
      </c>
      <c r="R58" s="46">
        <v>0</v>
      </c>
      <c r="S58" s="74">
        <v>0</v>
      </c>
      <c r="W58">
        <v>0.96</v>
      </c>
      <c r="X58">
        <v>162.26</v>
      </c>
      <c r="Y58">
        <v>0</v>
      </c>
      <c r="Z58">
        <v>25</v>
      </c>
      <c r="AA58">
        <v>50</v>
      </c>
      <c r="AB58">
        <v>0</v>
      </c>
      <c r="AC58">
        <v>8.66</v>
      </c>
      <c r="AD58">
        <v>0</v>
      </c>
      <c r="AE58">
        <v>0</v>
      </c>
      <c r="AF58">
        <v>48.13</v>
      </c>
      <c r="AG58">
        <v>0</v>
      </c>
      <c r="AH58">
        <v>5.15</v>
      </c>
      <c r="AI58">
        <v>50</v>
      </c>
      <c r="AJ58">
        <v>19.54</v>
      </c>
      <c r="AK58">
        <v>50</v>
      </c>
      <c r="AL58">
        <v>0</v>
      </c>
      <c r="AM58">
        <v>0</v>
      </c>
      <c r="AN58">
        <v>100</v>
      </c>
      <c r="AO58">
        <v>0</v>
      </c>
    </row>
    <row r="59" spans="1:41">
      <c r="G59" t="s">
        <v>101</v>
      </c>
      <c r="H59" s="73">
        <v>0.96</v>
      </c>
      <c r="I59" s="46">
        <v>0</v>
      </c>
      <c r="J59" s="46">
        <v>5.15</v>
      </c>
      <c r="K59" s="46">
        <v>101.08000000000001</v>
      </c>
      <c r="L59" s="46">
        <v>8.52</v>
      </c>
      <c r="M59" s="74">
        <v>0</v>
      </c>
      <c r="N59" s="73">
        <v>237.26</v>
      </c>
      <c r="O59" s="46">
        <v>100</v>
      </c>
      <c r="P59" s="46">
        <v>100</v>
      </c>
      <c r="Q59" s="46">
        <v>0</v>
      </c>
      <c r="R59" s="46">
        <v>0</v>
      </c>
      <c r="S59" s="74">
        <v>0</v>
      </c>
      <c r="W59">
        <v>0.96</v>
      </c>
      <c r="X59">
        <v>162.26</v>
      </c>
      <c r="Y59">
        <v>0</v>
      </c>
      <c r="Z59">
        <v>25</v>
      </c>
      <c r="AA59">
        <v>50</v>
      </c>
      <c r="AB59">
        <v>0</v>
      </c>
      <c r="AC59">
        <v>8.52</v>
      </c>
      <c r="AD59">
        <v>0</v>
      </c>
      <c r="AE59">
        <v>0</v>
      </c>
      <c r="AF59">
        <v>48.13</v>
      </c>
      <c r="AG59">
        <v>0</v>
      </c>
      <c r="AH59">
        <v>5.15</v>
      </c>
      <c r="AI59">
        <v>50</v>
      </c>
      <c r="AJ59">
        <v>0</v>
      </c>
      <c r="AK59">
        <v>50</v>
      </c>
      <c r="AL59">
        <v>28.88</v>
      </c>
      <c r="AM59">
        <v>0</v>
      </c>
      <c r="AN59">
        <v>100</v>
      </c>
      <c r="AO59">
        <v>24.07</v>
      </c>
    </row>
    <row r="60" spans="1:41">
      <c r="G60" t="s">
        <v>102</v>
      </c>
      <c r="H60" s="73">
        <v>0.96</v>
      </c>
      <c r="I60" s="46">
        <v>0</v>
      </c>
      <c r="J60" s="46">
        <v>5.15</v>
      </c>
      <c r="K60" s="46">
        <v>101.08000000000001</v>
      </c>
      <c r="L60" s="46">
        <v>8.09</v>
      </c>
      <c r="M60" s="74">
        <v>0</v>
      </c>
      <c r="N60" s="73">
        <v>237.26</v>
      </c>
      <c r="O60" s="46">
        <v>100</v>
      </c>
      <c r="P60" s="46">
        <v>100</v>
      </c>
      <c r="Q60" s="46">
        <v>0</v>
      </c>
      <c r="R60" s="46">
        <v>0</v>
      </c>
      <c r="S60" s="74">
        <v>0</v>
      </c>
      <c r="W60">
        <v>0.96</v>
      </c>
      <c r="X60">
        <v>162.26</v>
      </c>
      <c r="Y60">
        <v>0</v>
      </c>
      <c r="Z60">
        <v>25</v>
      </c>
      <c r="AA60">
        <v>50</v>
      </c>
      <c r="AB60">
        <v>0</v>
      </c>
      <c r="AC60">
        <v>8.09</v>
      </c>
      <c r="AD60">
        <v>0</v>
      </c>
      <c r="AE60">
        <v>0</v>
      </c>
      <c r="AF60">
        <v>48.13</v>
      </c>
      <c r="AG60">
        <v>0</v>
      </c>
      <c r="AH60">
        <v>5.15</v>
      </c>
      <c r="AI60">
        <v>50</v>
      </c>
      <c r="AJ60">
        <v>0</v>
      </c>
      <c r="AK60">
        <v>50</v>
      </c>
      <c r="AL60">
        <v>28.88</v>
      </c>
      <c r="AM60">
        <v>0</v>
      </c>
      <c r="AN60">
        <v>100</v>
      </c>
      <c r="AO60">
        <v>24.07</v>
      </c>
    </row>
    <row r="61" spans="1:41">
      <c r="G61" t="s">
        <v>103</v>
      </c>
      <c r="H61" s="73">
        <v>0.96</v>
      </c>
      <c r="I61" s="46">
        <v>0</v>
      </c>
      <c r="J61" s="46">
        <v>5.15</v>
      </c>
      <c r="K61" s="46">
        <v>101.08000000000001</v>
      </c>
      <c r="L61" s="46">
        <v>7.7</v>
      </c>
      <c r="M61" s="74">
        <v>0</v>
      </c>
      <c r="N61" s="73">
        <v>237.26</v>
      </c>
      <c r="O61" s="46">
        <v>100</v>
      </c>
      <c r="P61" s="46">
        <v>100</v>
      </c>
      <c r="Q61" s="46">
        <v>0</v>
      </c>
      <c r="R61" s="46">
        <v>0</v>
      </c>
      <c r="S61" s="74">
        <v>0</v>
      </c>
      <c r="W61">
        <v>0.96</v>
      </c>
      <c r="X61">
        <v>162.26</v>
      </c>
      <c r="Y61">
        <v>0</v>
      </c>
      <c r="Z61">
        <v>25</v>
      </c>
      <c r="AA61">
        <v>50</v>
      </c>
      <c r="AB61">
        <v>0</v>
      </c>
      <c r="AC61">
        <v>7.7</v>
      </c>
      <c r="AD61">
        <v>0</v>
      </c>
      <c r="AE61">
        <v>0</v>
      </c>
      <c r="AF61">
        <v>48.13</v>
      </c>
      <c r="AG61">
        <v>0</v>
      </c>
      <c r="AH61">
        <v>5.15</v>
      </c>
      <c r="AI61">
        <v>50</v>
      </c>
      <c r="AJ61">
        <v>0</v>
      </c>
      <c r="AK61">
        <v>50</v>
      </c>
      <c r="AL61">
        <v>28.88</v>
      </c>
      <c r="AM61">
        <v>0</v>
      </c>
      <c r="AN61">
        <v>100</v>
      </c>
      <c r="AO61">
        <v>24.07</v>
      </c>
    </row>
    <row r="62" spans="1:41">
      <c r="G62" t="s">
        <v>104</v>
      </c>
      <c r="H62" s="73">
        <v>0.96</v>
      </c>
      <c r="I62" s="46">
        <v>0</v>
      </c>
      <c r="J62" s="46">
        <v>5.15</v>
      </c>
      <c r="K62" s="46">
        <v>101.08000000000001</v>
      </c>
      <c r="L62" s="46">
        <v>7.35</v>
      </c>
      <c r="M62" s="74">
        <v>0</v>
      </c>
      <c r="N62" s="73">
        <v>237.26</v>
      </c>
      <c r="O62" s="46">
        <v>100</v>
      </c>
      <c r="P62" s="46">
        <v>100</v>
      </c>
      <c r="Q62" s="46">
        <v>0</v>
      </c>
      <c r="R62" s="46">
        <v>0</v>
      </c>
      <c r="S62" s="74">
        <v>0</v>
      </c>
      <c r="W62">
        <v>0.96</v>
      </c>
      <c r="X62">
        <v>162.26</v>
      </c>
      <c r="Y62">
        <v>0</v>
      </c>
      <c r="Z62">
        <v>25</v>
      </c>
      <c r="AA62">
        <v>50</v>
      </c>
      <c r="AB62">
        <v>0</v>
      </c>
      <c r="AC62">
        <v>7.35</v>
      </c>
      <c r="AD62">
        <v>0</v>
      </c>
      <c r="AE62">
        <v>0</v>
      </c>
      <c r="AF62">
        <v>48.13</v>
      </c>
      <c r="AG62">
        <v>0</v>
      </c>
      <c r="AH62">
        <v>5.15</v>
      </c>
      <c r="AI62">
        <v>50</v>
      </c>
      <c r="AJ62">
        <v>0</v>
      </c>
      <c r="AK62">
        <v>50</v>
      </c>
      <c r="AL62">
        <v>28.88</v>
      </c>
      <c r="AM62">
        <v>0</v>
      </c>
      <c r="AN62">
        <v>100</v>
      </c>
      <c r="AO62">
        <v>24.07</v>
      </c>
    </row>
    <row r="63" spans="1:41">
      <c r="G63" t="s">
        <v>105</v>
      </c>
      <c r="H63" s="73">
        <v>0.77</v>
      </c>
      <c r="I63" s="46">
        <v>0</v>
      </c>
      <c r="J63" s="46">
        <v>5.05</v>
      </c>
      <c r="K63" s="46">
        <v>101.08000000000001</v>
      </c>
      <c r="L63" s="46">
        <v>6.98</v>
      </c>
      <c r="M63" s="74">
        <v>0</v>
      </c>
      <c r="N63" s="73">
        <v>237.26</v>
      </c>
      <c r="O63" s="46">
        <v>100</v>
      </c>
      <c r="P63" s="46">
        <v>100</v>
      </c>
      <c r="Q63" s="46">
        <v>0</v>
      </c>
      <c r="R63" s="46">
        <v>0</v>
      </c>
      <c r="S63" s="74">
        <v>0</v>
      </c>
      <c r="W63">
        <v>0.77</v>
      </c>
      <c r="X63">
        <v>162.26</v>
      </c>
      <c r="Y63">
        <v>0</v>
      </c>
      <c r="Z63">
        <v>25</v>
      </c>
      <c r="AA63">
        <v>50</v>
      </c>
      <c r="AB63">
        <v>0</v>
      </c>
      <c r="AC63">
        <v>6.98</v>
      </c>
      <c r="AD63">
        <v>0</v>
      </c>
      <c r="AE63">
        <v>0</v>
      </c>
      <c r="AF63">
        <v>48.13</v>
      </c>
      <c r="AG63">
        <v>0</v>
      </c>
      <c r="AH63">
        <v>5.05</v>
      </c>
      <c r="AI63">
        <v>50</v>
      </c>
      <c r="AJ63">
        <v>0</v>
      </c>
      <c r="AK63">
        <v>50</v>
      </c>
      <c r="AL63">
        <v>28.88</v>
      </c>
      <c r="AM63">
        <v>0</v>
      </c>
      <c r="AN63">
        <v>100</v>
      </c>
      <c r="AO63">
        <v>24.07</v>
      </c>
    </row>
    <row r="64" spans="1:41">
      <c r="G64" t="s">
        <v>106</v>
      </c>
      <c r="H64" s="73">
        <v>0.77</v>
      </c>
      <c r="I64" s="46">
        <v>0</v>
      </c>
      <c r="J64" s="46">
        <v>5.05</v>
      </c>
      <c r="K64" s="46">
        <v>101.08000000000001</v>
      </c>
      <c r="L64" s="46">
        <v>6.59</v>
      </c>
      <c r="M64" s="74">
        <v>0</v>
      </c>
      <c r="N64" s="73">
        <v>237.26</v>
      </c>
      <c r="O64" s="46">
        <v>100</v>
      </c>
      <c r="P64" s="46">
        <v>100</v>
      </c>
      <c r="Q64" s="46">
        <v>0</v>
      </c>
      <c r="R64" s="46">
        <v>0</v>
      </c>
      <c r="S64" s="74">
        <v>0</v>
      </c>
      <c r="W64">
        <v>0.77</v>
      </c>
      <c r="X64">
        <v>162.26</v>
      </c>
      <c r="Y64">
        <v>0</v>
      </c>
      <c r="Z64">
        <v>25</v>
      </c>
      <c r="AA64">
        <v>50</v>
      </c>
      <c r="AB64">
        <v>0</v>
      </c>
      <c r="AC64">
        <v>6.59</v>
      </c>
      <c r="AD64">
        <v>0</v>
      </c>
      <c r="AE64">
        <v>0</v>
      </c>
      <c r="AF64">
        <v>48.13</v>
      </c>
      <c r="AG64">
        <v>0</v>
      </c>
      <c r="AH64">
        <v>5.05</v>
      </c>
      <c r="AI64">
        <v>50</v>
      </c>
      <c r="AJ64">
        <v>0</v>
      </c>
      <c r="AK64">
        <v>50</v>
      </c>
      <c r="AL64">
        <v>28.88</v>
      </c>
      <c r="AM64">
        <v>0</v>
      </c>
      <c r="AN64">
        <v>100</v>
      </c>
      <c r="AO64">
        <v>24.07</v>
      </c>
    </row>
    <row r="65" spans="7:41">
      <c r="G65" t="s">
        <v>107</v>
      </c>
      <c r="H65" s="73">
        <v>0.77</v>
      </c>
      <c r="I65" s="46">
        <v>0</v>
      </c>
      <c r="J65" s="46">
        <v>5.05</v>
      </c>
      <c r="K65" s="46">
        <v>101.08000000000001</v>
      </c>
      <c r="L65" s="46">
        <v>5.97</v>
      </c>
      <c r="M65" s="74">
        <v>0</v>
      </c>
      <c r="N65" s="73">
        <v>237.26</v>
      </c>
      <c r="O65" s="46">
        <v>100</v>
      </c>
      <c r="P65" s="46">
        <v>100</v>
      </c>
      <c r="Q65" s="46">
        <v>0</v>
      </c>
      <c r="R65" s="46">
        <v>0</v>
      </c>
      <c r="S65" s="74">
        <v>0</v>
      </c>
      <c r="W65">
        <v>0.77</v>
      </c>
      <c r="X65">
        <v>162.26</v>
      </c>
      <c r="Y65">
        <v>0</v>
      </c>
      <c r="Z65">
        <v>25</v>
      </c>
      <c r="AA65">
        <v>50</v>
      </c>
      <c r="AB65">
        <v>0</v>
      </c>
      <c r="AC65">
        <v>5.97</v>
      </c>
      <c r="AD65">
        <v>0</v>
      </c>
      <c r="AE65">
        <v>0</v>
      </c>
      <c r="AF65">
        <v>48.13</v>
      </c>
      <c r="AG65">
        <v>0</v>
      </c>
      <c r="AH65">
        <v>5.05</v>
      </c>
      <c r="AI65">
        <v>50</v>
      </c>
      <c r="AJ65">
        <v>0</v>
      </c>
      <c r="AK65">
        <v>50</v>
      </c>
      <c r="AL65">
        <v>28.88</v>
      </c>
      <c r="AM65">
        <v>0</v>
      </c>
      <c r="AN65">
        <v>100</v>
      </c>
      <c r="AO65">
        <v>24.07</v>
      </c>
    </row>
    <row r="66" spans="7:41">
      <c r="G66" t="s">
        <v>108</v>
      </c>
      <c r="H66" s="73">
        <v>0.77</v>
      </c>
      <c r="I66" s="46">
        <v>0</v>
      </c>
      <c r="J66" s="46">
        <v>5.05</v>
      </c>
      <c r="K66" s="46">
        <v>101.08000000000001</v>
      </c>
      <c r="L66" s="46">
        <v>5.49</v>
      </c>
      <c r="M66" s="74">
        <v>0</v>
      </c>
      <c r="N66" s="73">
        <v>237.26</v>
      </c>
      <c r="O66" s="46">
        <v>100</v>
      </c>
      <c r="P66" s="46">
        <v>100</v>
      </c>
      <c r="Q66" s="46">
        <v>0</v>
      </c>
      <c r="R66" s="46">
        <v>0</v>
      </c>
      <c r="S66" s="74">
        <v>0</v>
      </c>
      <c r="W66">
        <v>0.77</v>
      </c>
      <c r="X66">
        <v>162.26</v>
      </c>
      <c r="Y66">
        <v>0</v>
      </c>
      <c r="Z66">
        <v>25</v>
      </c>
      <c r="AA66">
        <v>50</v>
      </c>
      <c r="AB66">
        <v>0</v>
      </c>
      <c r="AC66">
        <v>5.49</v>
      </c>
      <c r="AD66">
        <v>0</v>
      </c>
      <c r="AE66">
        <v>0</v>
      </c>
      <c r="AF66">
        <v>48.13</v>
      </c>
      <c r="AG66">
        <v>0</v>
      </c>
      <c r="AH66">
        <v>5.05</v>
      </c>
      <c r="AI66">
        <v>50</v>
      </c>
      <c r="AJ66">
        <v>0</v>
      </c>
      <c r="AK66">
        <v>50</v>
      </c>
      <c r="AL66">
        <v>28.88</v>
      </c>
      <c r="AM66">
        <v>0</v>
      </c>
      <c r="AN66">
        <v>100</v>
      </c>
      <c r="AO66">
        <v>24.07</v>
      </c>
    </row>
    <row r="67" spans="7:41">
      <c r="G67" t="s">
        <v>109</v>
      </c>
      <c r="H67" s="73">
        <v>0.53</v>
      </c>
      <c r="I67" s="46">
        <v>0</v>
      </c>
      <c r="J67" s="46">
        <v>5.05</v>
      </c>
      <c r="K67" s="46">
        <v>67.67</v>
      </c>
      <c r="L67" s="46">
        <v>4.8099999999999996</v>
      </c>
      <c r="M67" s="74">
        <v>0</v>
      </c>
      <c r="N67" s="73">
        <v>237.26</v>
      </c>
      <c r="O67" s="46">
        <v>100</v>
      </c>
      <c r="P67" s="46">
        <v>100</v>
      </c>
      <c r="Q67" s="46">
        <v>0</v>
      </c>
      <c r="R67" s="46">
        <v>0</v>
      </c>
      <c r="S67" s="74">
        <v>0</v>
      </c>
      <c r="W67">
        <v>0.53</v>
      </c>
      <c r="X67">
        <v>162.26</v>
      </c>
      <c r="Y67">
        <v>0</v>
      </c>
      <c r="Z67">
        <v>25</v>
      </c>
      <c r="AA67">
        <v>50</v>
      </c>
      <c r="AB67">
        <v>0</v>
      </c>
      <c r="AC67">
        <v>4.8099999999999996</v>
      </c>
      <c r="AD67">
        <v>0</v>
      </c>
      <c r="AE67">
        <v>0</v>
      </c>
      <c r="AF67">
        <v>48.13</v>
      </c>
      <c r="AG67">
        <v>0</v>
      </c>
      <c r="AH67">
        <v>5.05</v>
      </c>
      <c r="AI67">
        <v>50</v>
      </c>
      <c r="AJ67">
        <v>19.54</v>
      </c>
      <c r="AK67">
        <v>50</v>
      </c>
      <c r="AL67">
        <v>0</v>
      </c>
      <c r="AM67">
        <v>0</v>
      </c>
      <c r="AN67">
        <v>100</v>
      </c>
      <c r="AO67">
        <v>0</v>
      </c>
    </row>
    <row r="68" spans="7:41">
      <c r="G68" t="s">
        <v>110</v>
      </c>
      <c r="H68" s="73">
        <v>0.53</v>
      </c>
      <c r="I68" s="46">
        <v>0</v>
      </c>
      <c r="J68" s="46">
        <v>5.05</v>
      </c>
      <c r="K68" s="46">
        <v>67.67</v>
      </c>
      <c r="L68" s="46">
        <v>4.04</v>
      </c>
      <c r="M68" s="74">
        <v>0</v>
      </c>
      <c r="N68" s="73">
        <v>237.26</v>
      </c>
      <c r="O68" s="46">
        <v>100</v>
      </c>
      <c r="P68" s="46">
        <v>100</v>
      </c>
      <c r="Q68" s="46">
        <v>0</v>
      </c>
      <c r="R68" s="46">
        <v>0</v>
      </c>
      <c r="S68" s="74">
        <v>0</v>
      </c>
      <c r="W68">
        <v>0.53</v>
      </c>
      <c r="X68">
        <v>162.26</v>
      </c>
      <c r="Y68">
        <v>0</v>
      </c>
      <c r="Z68">
        <v>25</v>
      </c>
      <c r="AA68">
        <v>50</v>
      </c>
      <c r="AB68">
        <v>0</v>
      </c>
      <c r="AC68">
        <v>4.04</v>
      </c>
      <c r="AD68">
        <v>0</v>
      </c>
      <c r="AE68">
        <v>0</v>
      </c>
      <c r="AF68">
        <v>48.13</v>
      </c>
      <c r="AG68">
        <v>0</v>
      </c>
      <c r="AH68">
        <v>5.05</v>
      </c>
      <c r="AI68">
        <v>50</v>
      </c>
      <c r="AJ68">
        <v>19.54</v>
      </c>
      <c r="AK68">
        <v>50</v>
      </c>
      <c r="AL68">
        <v>0</v>
      </c>
      <c r="AM68">
        <v>0</v>
      </c>
      <c r="AN68">
        <v>100</v>
      </c>
      <c r="AO68">
        <v>0</v>
      </c>
    </row>
    <row r="69" spans="7:41">
      <c r="G69" t="s">
        <v>111</v>
      </c>
      <c r="H69" s="73">
        <v>0.53</v>
      </c>
      <c r="I69" s="46">
        <v>0</v>
      </c>
      <c r="J69" s="46">
        <v>5.05</v>
      </c>
      <c r="K69" s="46">
        <v>67.67</v>
      </c>
      <c r="L69" s="46">
        <v>3.57</v>
      </c>
      <c r="M69" s="74">
        <v>0</v>
      </c>
      <c r="N69" s="73">
        <v>237.26</v>
      </c>
      <c r="O69" s="46">
        <v>100</v>
      </c>
      <c r="P69" s="46">
        <v>100</v>
      </c>
      <c r="Q69" s="46">
        <v>0</v>
      </c>
      <c r="R69" s="46">
        <v>0</v>
      </c>
      <c r="S69" s="74">
        <v>0</v>
      </c>
      <c r="W69">
        <v>0.53</v>
      </c>
      <c r="X69">
        <v>162.26</v>
      </c>
      <c r="Y69">
        <v>0</v>
      </c>
      <c r="Z69">
        <v>25</v>
      </c>
      <c r="AA69">
        <v>50</v>
      </c>
      <c r="AB69">
        <v>0</v>
      </c>
      <c r="AC69">
        <v>3.57</v>
      </c>
      <c r="AD69">
        <v>0</v>
      </c>
      <c r="AE69">
        <v>0</v>
      </c>
      <c r="AF69">
        <v>48.13</v>
      </c>
      <c r="AG69">
        <v>0</v>
      </c>
      <c r="AH69">
        <v>5.05</v>
      </c>
      <c r="AI69">
        <v>50</v>
      </c>
      <c r="AJ69">
        <v>19.54</v>
      </c>
      <c r="AK69">
        <v>50</v>
      </c>
      <c r="AL69">
        <v>0</v>
      </c>
      <c r="AM69">
        <v>0</v>
      </c>
      <c r="AN69">
        <v>100</v>
      </c>
      <c r="AO69">
        <v>0</v>
      </c>
    </row>
    <row r="70" spans="7:41">
      <c r="G70" t="s">
        <v>112</v>
      </c>
      <c r="H70" s="73">
        <v>0.53</v>
      </c>
      <c r="I70" s="46">
        <v>0</v>
      </c>
      <c r="J70" s="46">
        <v>5.05</v>
      </c>
      <c r="K70" s="46">
        <v>67.67</v>
      </c>
      <c r="L70" s="46">
        <v>2.84</v>
      </c>
      <c r="M70" s="74">
        <v>0</v>
      </c>
      <c r="N70" s="73">
        <v>237.26</v>
      </c>
      <c r="O70" s="46">
        <v>100</v>
      </c>
      <c r="P70" s="46">
        <v>100</v>
      </c>
      <c r="Q70" s="46">
        <v>0</v>
      </c>
      <c r="R70" s="46">
        <v>0</v>
      </c>
      <c r="S70" s="74">
        <v>0</v>
      </c>
      <c r="W70">
        <v>0.53</v>
      </c>
      <c r="X70">
        <v>162.26</v>
      </c>
      <c r="Y70">
        <v>0</v>
      </c>
      <c r="Z70">
        <v>25</v>
      </c>
      <c r="AA70">
        <v>50</v>
      </c>
      <c r="AB70">
        <v>0</v>
      </c>
      <c r="AC70">
        <v>2.84</v>
      </c>
      <c r="AD70">
        <v>0</v>
      </c>
      <c r="AE70">
        <v>0</v>
      </c>
      <c r="AF70">
        <v>48.13</v>
      </c>
      <c r="AG70">
        <v>0</v>
      </c>
      <c r="AH70">
        <v>5.05</v>
      </c>
      <c r="AI70">
        <v>50</v>
      </c>
      <c r="AJ70">
        <v>19.54</v>
      </c>
      <c r="AK70">
        <v>50</v>
      </c>
      <c r="AL70">
        <v>0</v>
      </c>
      <c r="AM70">
        <v>0</v>
      </c>
      <c r="AN70">
        <v>100</v>
      </c>
      <c r="AO70">
        <v>0</v>
      </c>
    </row>
    <row r="71" spans="7:41">
      <c r="G71" t="s">
        <v>113</v>
      </c>
      <c r="H71" s="73">
        <v>0.53</v>
      </c>
      <c r="I71" s="46">
        <v>0</v>
      </c>
      <c r="J71" s="46">
        <v>5.15</v>
      </c>
      <c r="K71" s="46">
        <v>48.13</v>
      </c>
      <c r="L71" s="46">
        <v>2.2200000000000002</v>
      </c>
      <c r="M71" s="74">
        <v>0</v>
      </c>
      <c r="N71" s="73">
        <v>237.26</v>
      </c>
      <c r="O71" s="46">
        <v>100</v>
      </c>
      <c r="P71" s="46">
        <v>100</v>
      </c>
      <c r="Q71" s="46">
        <v>0</v>
      </c>
      <c r="R71" s="46">
        <v>0</v>
      </c>
      <c r="S71" s="74">
        <v>0</v>
      </c>
      <c r="W71">
        <v>0.53</v>
      </c>
      <c r="X71">
        <v>162.26</v>
      </c>
      <c r="Y71">
        <v>0</v>
      </c>
      <c r="Z71">
        <v>25</v>
      </c>
      <c r="AA71">
        <v>50</v>
      </c>
      <c r="AB71">
        <v>0</v>
      </c>
      <c r="AC71">
        <v>2.2200000000000002</v>
      </c>
      <c r="AD71">
        <v>0</v>
      </c>
      <c r="AE71">
        <v>0</v>
      </c>
      <c r="AF71">
        <v>48.13</v>
      </c>
      <c r="AG71">
        <v>0</v>
      </c>
      <c r="AH71">
        <v>5.15</v>
      </c>
      <c r="AI71">
        <v>50</v>
      </c>
      <c r="AJ71">
        <v>0</v>
      </c>
      <c r="AK71">
        <v>50</v>
      </c>
      <c r="AL71">
        <v>0</v>
      </c>
      <c r="AM71">
        <v>0</v>
      </c>
      <c r="AN71">
        <v>100</v>
      </c>
      <c r="AO71">
        <v>0</v>
      </c>
    </row>
    <row r="72" spans="7:41">
      <c r="G72" t="s">
        <v>114</v>
      </c>
      <c r="H72" s="73">
        <v>0.53</v>
      </c>
      <c r="I72" s="46">
        <v>0</v>
      </c>
      <c r="J72" s="46">
        <v>5.15</v>
      </c>
      <c r="K72" s="46">
        <v>48.13</v>
      </c>
      <c r="L72" s="46">
        <v>1.57</v>
      </c>
      <c r="M72" s="74">
        <v>0</v>
      </c>
      <c r="N72" s="73">
        <v>237.26</v>
      </c>
      <c r="O72" s="46">
        <v>100</v>
      </c>
      <c r="P72" s="46">
        <v>100</v>
      </c>
      <c r="Q72" s="46">
        <v>0</v>
      </c>
      <c r="R72" s="46">
        <v>0</v>
      </c>
      <c r="S72" s="74">
        <v>0</v>
      </c>
      <c r="W72">
        <v>0.53</v>
      </c>
      <c r="X72">
        <v>162.26</v>
      </c>
      <c r="Y72">
        <v>0</v>
      </c>
      <c r="Z72">
        <v>25</v>
      </c>
      <c r="AA72">
        <v>50</v>
      </c>
      <c r="AB72">
        <v>0</v>
      </c>
      <c r="AC72">
        <v>1.57</v>
      </c>
      <c r="AD72">
        <v>0</v>
      </c>
      <c r="AE72">
        <v>0</v>
      </c>
      <c r="AF72">
        <v>48.13</v>
      </c>
      <c r="AG72">
        <v>0</v>
      </c>
      <c r="AH72">
        <v>5.15</v>
      </c>
      <c r="AI72">
        <v>50</v>
      </c>
      <c r="AJ72">
        <v>0</v>
      </c>
      <c r="AK72">
        <v>50</v>
      </c>
      <c r="AL72">
        <v>0</v>
      </c>
      <c r="AM72">
        <v>0</v>
      </c>
      <c r="AN72">
        <v>100</v>
      </c>
      <c r="AO72">
        <v>0</v>
      </c>
    </row>
    <row r="73" spans="7:41">
      <c r="G73" t="s">
        <v>115</v>
      </c>
      <c r="H73" s="73">
        <v>0.53</v>
      </c>
      <c r="I73" s="46">
        <v>0</v>
      </c>
      <c r="J73" s="46">
        <v>5.15</v>
      </c>
      <c r="K73" s="46">
        <v>48.13</v>
      </c>
      <c r="L73" s="46">
        <v>1.03</v>
      </c>
      <c r="M73" s="74">
        <v>0</v>
      </c>
      <c r="N73" s="73">
        <v>237.26</v>
      </c>
      <c r="O73" s="46">
        <v>100</v>
      </c>
      <c r="P73" s="46">
        <v>100</v>
      </c>
      <c r="Q73" s="46">
        <v>0</v>
      </c>
      <c r="R73" s="46">
        <v>0</v>
      </c>
      <c r="S73" s="74">
        <v>0</v>
      </c>
      <c r="W73">
        <v>0.53</v>
      </c>
      <c r="X73">
        <v>162.26</v>
      </c>
      <c r="Y73">
        <v>0</v>
      </c>
      <c r="Z73">
        <v>25</v>
      </c>
      <c r="AA73">
        <v>50</v>
      </c>
      <c r="AB73">
        <v>0</v>
      </c>
      <c r="AC73">
        <v>1.03</v>
      </c>
      <c r="AD73">
        <v>0</v>
      </c>
      <c r="AE73">
        <v>0</v>
      </c>
      <c r="AF73">
        <v>48.13</v>
      </c>
      <c r="AG73">
        <v>0</v>
      </c>
      <c r="AH73">
        <v>5.15</v>
      </c>
      <c r="AI73">
        <v>50</v>
      </c>
      <c r="AJ73">
        <v>0</v>
      </c>
      <c r="AK73">
        <v>50</v>
      </c>
      <c r="AL73">
        <v>0</v>
      </c>
      <c r="AM73">
        <v>0</v>
      </c>
      <c r="AN73">
        <v>100</v>
      </c>
      <c r="AO73">
        <v>0</v>
      </c>
    </row>
    <row r="74" spans="7:41">
      <c r="G74" t="s">
        <v>116</v>
      </c>
      <c r="H74" s="73">
        <v>0.53</v>
      </c>
      <c r="I74" s="46">
        <v>0</v>
      </c>
      <c r="J74" s="46">
        <v>5.15</v>
      </c>
      <c r="K74" s="46">
        <v>48.13</v>
      </c>
      <c r="L74" s="46">
        <v>0.57999999999999996</v>
      </c>
      <c r="M74" s="74">
        <v>0</v>
      </c>
      <c r="N74" s="73">
        <v>237.26</v>
      </c>
      <c r="O74" s="46">
        <v>100</v>
      </c>
      <c r="P74" s="46">
        <v>100</v>
      </c>
      <c r="Q74" s="46">
        <v>0</v>
      </c>
      <c r="R74" s="46">
        <v>0</v>
      </c>
      <c r="S74" s="74">
        <v>0</v>
      </c>
      <c r="W74">
        <v>0.53</v>
      </c>
      <c r="X74">
        <v>162.26</v>
      </c>
      <c r="Y74">
        <v>0</v>
      </c>
      <c r="Z74">
        <v>25</v>
      </c>
      <c r="AA74">
        <v>50</v>
      </c>
      <c r="AB74">
        <v>0</v>
      </c>
      <c r="AC74">
        <v>0.57999999999999996</v>
      </c>
      <c r="AD74">
        <v>0</v>
      </c>
      <c r="AE74">
        <v>0</v>
      </c>
      <c r="AF74">
        <v>48.13</v>
      </c>
      <c r="AG74">
        <v>0</v>
      </c>
      <c r="AH74">
        <v>5.15</v>
      </c>
      <c r="AI74">
        <v>50</v>
      </c>
      <c r="AJ74">
        <v>0</v>
      </c>
      <c r="AK74">
        <v>50</v>
      </c>
      <c r="AL74">
        <v>0</v>
      </c>
      <c r="AM74">
        <v>0</v>
      </c>
      <c r="AN74">
        <v>100</v>
      </c>
      <c r="AO74">
        <v>0</v>
      </c>
    </row>
    <row r="75" spans="7:41">
      <c r="G75" t="s">
        <v>117</v>
      </c>
      <c r="H75" s="73">
        <v>0.53</v>
      </c>
      <c r="I75" s="46">
        <v>0</v>
      </c>
      <c r="J75" s="46">
        <v>5.24</v>
      </c>
      <c r="K75" s="46">
        <v>48.13</v>
      </c>
      <c r="L75" s="46">
        <v>0.25</v>
      </c>
      <c r="M75" s="74">
        <v>0</v>
      </c>
      <c r="N75" s="73">
        <v>239.37</v>
      </c>
      <c r="O75" s="46">
        <v>100</v>
      </c>
      <c r="P75" s="46">
        <v>100</v>
      </c>
      <c r="Q75" s="46">
        <v>0</v>
      </c>
      <c r="R75" s="46">
        <v>0</v>
      </c>
      <c r="S75" s="74">
        <v>0</v>
      </c>
      <c r="W75">
        <v>0.53</v>
      </c>
      <c r="X75">
        <v>81.61</v>
      </c>
      <c r="Y75">
        <v>57.76</v>
      </c>
      <c r="Z75">
        <v>25</v>
      </c>
      <c r="AA75">
        <v>50</v>
      </c>
      <c r="AB75">
        <v>25</v>
      </c>
      <c r="AC75">
        <v>0.25</v>
      </c>
      <c r="AD75">
        <v>0</v>
      </c>
      <c r="AE75">
        <v>0</v>
      </c>
      <c r="AF75">
        <v>48.13</v>
      </c>
      <c r="AG75">
        <v>0</v>
      </c>
      <c r="AH75">
        <v>5.24</v>
      </c>
      <c r="AI75">
        <v>50</v>
      </c>
      <c r="AJ75">
        <v>0</v>
      </c>
      <c r="AK75">
        <v>50</v>
      </c>
      <c r="AL75">
        <v>0</v>
      </c>
      <c r="AM75">
        <v>0</v>
      </c>
      <c r="AN75">
        <v>100</v>
      </c>
      <c r="AO75">
        <v>0</v>
      </c>
    </row>
    <row r="76" spans="7:41">
      <c r="G76" t="s">
        <v>118</v>
      </c>
      <c r="H76" s="73">
        <v>0.53</v>
      </c>
      <c r="I76" s="46">
        <v>0</v>
      </c>
      <c r="J76" s="46">
        <v>5.24</v>
      </c>
      <c r="K76" s="46">
        <v>48.13</v>
      </c>
      <c r="L76" s="46">
        <v>0.1</v>
      </c>
      <c r="M76" s="74">
        <v>0</v>
      </c>
      <c r="N76" s="73">
        <v>239.37</v>
      </c>
      <c r="O76" s="46">
        <v>100</v>
      </c>
      <c r="P76" s="46">
        <v>100</v>
      </c>
      <c r="Q76" s="46">
        <v>0</v>
      </c>
      <c r="R76" s="46">
        <v>0</v>
      </c>
      <c r="S76" s="74">
        <v>0</v>
      </c>
      <c r="W76">
        <v>0.53</v>
      </c>
      <c r="X76">
        <v>81.61</v>
      </c>
      <c r="Y76">
        <v>57.76</v>
      </c>
      <c r="Z76">
        <v>25</v>
      </c>
      <c r="AA76">
        <v>50</v>
      </c>
      <c r="AB76">
        <v>25</v>
      </c>
      <c r="AC76">
        <v>0.1</v>
      </c>
      <c r="AD76">
        <v>0</v>
      </c>
      <c r="AE76">
        <v>0</v>
      </c>
      <c r="AF76">
        <v>48.13</v>
      </c>
      <c r="AG76">
        <v>0</v>
      </c>
      <c r="AH76">
        <v>5.24</v>
      </c>
      <c r="AI76">
        <v>50</v>
      </c>
      <c r="AJ76">
        <v>0</v>
      </c>
      <c r="AK76">
        <v>50</v>
      </c>
      <c r="AL76">
        <v>0</v>
      </c>
      <c r="AM76">
        <v>0</v>
      </c>
      <c r="AN76">
        <v>100</v>
      </c>
      <c r="AO76">
        <v>0</v>
      </c>
    </row>
    <row r="77" spans="7:41">
      <c r="G77" t="s">
        <v>119</v>
      </c>
      <c r="H77" s="73">
        <v>0.53</v>
      </c>
      <c r="I77" s="46">
        <v>0</v>
      </c>
      <c r="J77" s="46">
        <v>5.24</v>
      </c>
      <c r="K77" s="46">
        <v>48.13</v>
      </c>
      <c r="L77" s="46">
        <v>0</v>
      </c>
      <c r="M77" s="74">
        <v>0</v>
      </c>
      <c r="N77" s="73">
        <v>239.37</v>
      </c>
      <c r="O77" s="46">
        <v>100</v>
      </c>
      <c r="P77" s="46">
        <v>100</v>
      </c>
      <c r="Q77" s="46">
        <v>0</v>
      </c>
      <c r="R77" s="46">
        <v>0</v>
      </c>
      <c r="S77" s="74">
        <v>0</v>
      </c>
      <c r="W77">
        <v>0.53</v>
      </c>
      <c r="X77">
        <v>81.61</v>
      </c>
      <c r="Y77">
        <v>57.76</v>
      </c>
      <c r="Z77">
        <v>25</v>
      </c>
      <c r="AA77">
        <v>50</v>
      </c>
      <c r="AB77">
        <v>25</v>
      </c>
      <c r="AC77">
        <v>0</v>
      </c>
      <c r="AD77">
        <v>0</v>
      </c>
      <c r="AE77">
        <v>0</v>
      </c>
      <c r="AF77">
        <v>48.13</v>
      </c>
      <c r="AG77">
        <v>0</v>
      </c>
      <c r="AH77">
        <v>5.24</v>
      </c>
      <c r="AI77">
        <v>50</v>
      </c>
      <c r="AJ77">
        <v>0</v>
      </c>
      <c r="AK77">
        <v>50</v>
      </c>
      <c r="AL77">
        <v>0</v>
      </c>
      <c r="AM77">
        <v>0</v>
      </c>
      <c r="AN77">
        <v>100</v>
      </c>
      <c r="AO77">
        <v>0</v>
      </c>
    </row>
    <row r="78" spans="7:41">
      <c r="G78" t="s">
        <v>120</v>
      </c>
      <c r="H78" s="73">
        <v>0.53</v>
      </c>
      <c r="I78" s="46">
        <v>0</v>
      </c>
      <c r="J78" s="46">
        <v>5.24</v>
      </c>
      <c r="K78" s="46">
        <v>48.13</v>
      </c>
      <c r="L78" s="46">
        <v>0</v>
      </c>
      <c r="M78" s="74">
        <v>0</v>
      </c>
      <c r="N78" s="73">
        <v>239.37</v>
      </c>
      <c r="O78" s="46">
        <v>100</v>
      </c>
      <c r="P78" s="46">
        <v>100</v>
      </c>
      <c r="Q78" s="46">
        <v>0</v>
      </c>
      <c r="R78" s="46">
        <v>0</v>
      </c>
      <c r="S78" s="74">
        <v>0</v>
      </c>
      <c r="W78">
        <v>0.53</v>
      </c>
      <c r="X78">
        <v>81.61</v>
      </c>
      <c r="Y78">
        <v>57.76</v>
      </c>
      <c r="Z78">
        <v>25</v>
      </c>
      <c r="AA78">
        <v>50</v>
      </c>
      <c r="AB78">
        <v>25</v>
      </c>
      <c r="AC78">
        <v>0</v>
      </c>
      <c r="AD78">
        <v>0</v>
      </c>
      <c r="AE78">
        <v>0</v>
      </c>
      <c r="AF78">
        <v>48.13</v>
      </c>
      <c r="AG78">
        <v>0</v>
      </c>
      <c r="AH78">
        <v>5.24</v>
      </c>
      <c r="AI78">
        <v>50</v>
      </c>
      <c r="AJ78">
        <v>0</v>
      </c>
      <c r="AK78">
        <v>50</v>
      </c>
      <c r="AL78">
        <v>0</v>
      </c>
      <c r="AM78">
        <v>0</v>
      </c>
      <c r="AN78">
        <v>100</v>
      </c>
      <c r="AO78">
        <v>0</v>
      </c>
    </row>
    <row r="79" spans="7:41">
      <c r="G79" t="s">
        <v>121</v>
      </c>
      <c r="H79" s="73">
        <v>0.63</v>
      </c>
      <c r="I79" s="46">
        <v>0</v>
      </c>
      <c r="J79" s="46">
        <v>5.33</v>
      </c>
      <c r="K79" s="46">
        <v>48.13</v>
      </c>
      <c r="L79" s="46">
        <v>0</v>
      </c>
      <c r="M79" s="74">
        <v>0</v>
      </c>
      <c r="N79" s="73">
        <v>239.37</v>
      </c>
      <c r="O79" s="46">
        <v>100</v>
      </c>
      <c r="P79" s="46">
        <v>100</v>
      </c>
      <c r="Q79" s="46">
        <v>0</v>
      </c>
      <c r="R79" s="46">
        <v>0</v>
      </c>
      <c r="S79" s="74">
        <v>0</v>
      </c>
      <c r="W79">
        <v>0.63</v>
      </c>
      <c r="X79">
        <v>81.61</v>
      </c>
      <c r="Y79">
        <v>57.76</v>
      </c>
      <c r="Z79">
        <v>25</v>
      </c>
      <c r="AA79">
        <v>50</v>
      </c>
      <c r="AB79">
        <v>25</v>
      </c>
      <c r="AC79">
        <v>0</v>
      </c>
      <c r="AD79">
        <v>0</v>
      </c>
      <c r="AE79">
        <v>0</v>
      </c>
      <c r="AF79">
        <v>48.13</v>
      </c>
      <c r="AG79">
        <v>0</v>
      </c>
      <c r="AH79">
        <v>5.33</v>
      </c>
      <c r="AI79">
        <v>50</v>
      </c>
      <c r="AJ79">
        <v>0</v>
      </c>
      <c r="AK79">
        <v>50</v>
      </c>
      <c r="AL79">
        <v>0</v>
      </c>
      <c r="AM79">
        <v>0</v>
      </c>
      <c r="AN79">
        <v>100</v>
      </c>
      <c r="AO79">
        <v>0</v>
      </c>
    </row>
    <row r="80" spans="7:41">
      <c r="G80" t="s">
        <v>122</v>
      </c>
      <c r="H80" s="73">
        <v>0.63</v>
      </c>
      <c r="I80" s="46">
        <v>0</v>
      </c>
      <c r="J80" s="46">
        <v>5.33</v>
      </c>
      <c r="K80" s="46">
        <v>48.13</v>
      </c>
      <c r="L80" s="46">
        <v>0</v>
      </c>
      <c r="M80" s="74">
        <v>0</v>
      </c>
      <c r="N80" s="73">
        <v>239.37</v>
      </c>
      <c r="O80" s="46">
        <v>100</v>
      </c>
      <c r="P80" s="46">
        <v>100</v>
      </c>
      <c r="Q80" s="46">
        <v>0</v>
      </c>
      <c r="R80" s="46">
        <v>0</v>
      </c>
      <c r="S80" s="74">
        <v>0</v>
      </c>
      <c r="W80">
        <v>0.63</v>
      </c>
      <c r="X80">
        <v>81.61</v>
      </c>
      <c r="Y80">
        <v>57.76</v>
      </c>
      <c r="Z80">
        <v>25</v>
      </c>
      <c r="AA80">
        <v>50</v>
      </c>
      <c r="AB80">
        <v>25</v>
      </c>
      <c r="AC80">
        <v>0</v>
      </c>
      <c r="AD80">
        <v>0</v>
      </c>
      <c r="AE80">
        <v>0</v>
      </c>
      <c r="AF80">
        <v>48.13</v>
      </c>
      <c r="AG80">
        <v>0</v>
      </c>
      <c r="AH80">
        <v>5.33</v>
      </c>
      <c r="AI80">
        <v>50</v>
      </c>
      <c r="AJ80">
        <v>0</v>
      </c>
      <c r="AK80">
        <v>50</v>
      </c>
      <c r="AL80">
        <v>0</v>
      </c>
      <c r="AM80">
        <v>0</v>
      </c>
      <c r="AN80">
        <v>100</v>
      </c>
      <c r="AO80">
        <v>0</v>
      </c>
    </row>
    <row r="81" spans="7:41">
      <c r="G81" t="s">
        <v>123</v>
      </c>
      <c r="H81" s="73">
        <v>0.63</v>
      </c>
      <c r="I81" s="46">
        <v>0</v>
      </c>
      <c r="J81" s="46">
        <v>5.33</v>
      </c>
      <c r="K81" s="46">
        <v>48.13</v>
      </c>
      <c r="L81" s="46">
        <v>0</v>
      </c>
      <c r="M81" s="74">
        <v>0</v>
      </c>
      <c r="N81" s="73">
        <v>239.37</v>
      </c>
      <c r="O81" s="46">
        <v>100</v>
      </c>
      <c r="P81" s="46">
        <v>100</v>
      </c>
      <c r="Q81" s="46">
        <v>0</v>
      </c>
      <c r="R81" s="46">
        <v>0</v>
      </c>
      <c r="S81" s="74">
        <v>0</v>
      </c>
      <c r="W81">
        <v>0.63</v>
      </c>
      <c r="X81">
        <v>81.61</v>
      </c>
      <c r="Y81">
        <v>57.76</v>
      </c>
      <c r="Z81">
        <v>25</v>
      </c>
      <c r="AA81">
        <v>50</v>
      </c>
      <c r="AB81">
        <v>25</v>
      </c>
      <c r="AC81">
        <v>0</v>
      </c>
      <c r="AD81">
        <v>0</v>
      </c>
      <c r="AE81">
        <v>0</v>
      </c>
      <c r="AF81">
        <v>48.13</v>
      </c>
      <c r="AG81">
        <v>0</v>
      </c>
      <c r="AH81">
        <v>5.33</v>
      </c>
      <c r="AI81">
        <v>50</v>
      </c>
      <c r="AJ81">
        <v>0</v>
      </c>
      <c r="AK81">
        <v>50</v>
      </c>
      <c r="AL81">
        <v>0</v>
      </c>
      <c r="AM81">
        <v>0</v>
      </c>
      <c r="AN81">
        <v>100</v>
      </c>
      <c r="AO81">
        <v>0</v>
      </c>
    </row>
    <row r="82" spans="7:41">
      <c r="G82" t="s">
        <v>124</v>
      </c>
      <c r="H82" s="73">
        <v>0.63</v>
      </c>
      <c r="I82" s="46">
        <v>0</v>
      </c>
      <c r="J82" s="46">
        <v>5.33</v>
      </c>
      <c r="K82" s="46">
        <v>48.13</v>
      </c>
      <c r="L82" s="46">
        <v>0</v>
      </c>
      <c r="M82" s="74">
        <v>0</v>
      </c>
      <c r="N82" s="73">
        <v>239.37</v>
      </c>
      <c r="O82" s="46">
        <v>100</v>
      </c>
      <c r="P82" s="46">
        <v>100</v>
      </c>
      <c r="Q82" s="46">
        <v>0</v>
      </c>
      <c r="R82" s="46">
        <v>0</v>
      </c>
      <c r="S82" s="74">
        <v>0</v>
      </c>
      <c r="W82">
        <v>0.63</v>
      </c>
      <c r="X82">
        <v>81.61</v>
      </c>
      <c r="Y82">
        <v>57.76</v>
      </c>
      <c r="Z82">
        <v>25</v>
      </c>
      <c r="AA82">
        <v>50</v>
      </c>
      <c r="AB82">
        <v>25</v>
      </c>
      <c r="AC82">
        <v>0</v>
      </c>
      <c r="AD82">
        <v>0</v>
      </c>
      <c r="AE82">
        <v>0</v>
      </c>
      <c r="AF82">
        <v>48.13</v>
      </c>
      <c r="AG82">
        <v>0</v>
      </c>
      <c r="AH82">
        <v>5.33</v>
      </c>
      <c r="AI82">
        <v>50</v>
      </c>
      <c r="AJ82">
        <v>0</v>
      </c>
      <c r="AK82">
        <v>50</v>
      </c>
      <c r="AL82">
        <v>0</v>
      </c>
      <c r="AM82">
        <v>0</v>
      </c>
      <c r="AN82">
        <v>100</v>
      </c>
      <c r="AO82">
        <v>0</v>
      </c>
    </row>
    <row r="83" spans="7:41">
      <c r="G83" t="s">
        <v>125</v>
      </c>
      <c r="H83" s="73">
        <v>0.63</v>
      </c>
      <c r="I83" s="46">
        <v>0</v>
      </c>
      <c r="J83" s="46">
        <v>5.42</v>
      </c>
      <c r="K83" s="46">
        <v>48.13</v>
      </c>
      <c r="L83" s="46">
        <v>0</v>
      </c>
      <c r="M83" s="74">
        <v>0</v>
      </c>
      <c r="N83" s="73">
        <v>239.37</v>
      </c>
      <c r="O83" s="46">
        <v>100</v>
      </c>
      <c r="P83" s="46">
        <v>200</v>
      </c>
      <c r="Q83" s="46">
        <v>0</v>
      </c>
      <c r="R83" s="46">
        <v>0</v>
      </c>
      <c r="S83" s="74">
        <v>0</v>
      </c>
      <c r="W83">
        <v>0.63</v>
      </c>
      <c r="X83">
        <v>81.61</v>
      </c>
      <c r="Y83">
        <v>57.76</v>
      </c>
      <c r="Z83">
        <v>25</v>
      </c>
      <c r="AA83">
        <v>50</v>
      </c>
      <c r="AB83">
        <v>25</v>
      </c>
      <c r="AC83">
        <v>0</v>
      </c>
      <c r="AD83">
        <v>0</v>
      </c>
      <c r="AE83">
        <v>0</v>
      </c>
      <c r="AF83">
        <v>48.13</v>
      </c>
      <c r="AG83">
        <v>0</v>
      </c>
      <c r="AH83">
        <v>5.42</v>
      </c>
      <c r="AI83">
        <v>50</v>
      </c>
      <c r="AJ83">
        <v>0</v>
      </c>
      <c r="AK83">
        <v>50</v>
      </c>
      <c r="AL83">
        <v>0</v>
      </c>
      <c r="AM83">
        <v>0</v>
      </c>
      <c r="AN83">
        <v>200</v>
      </c>
      <c r="AO83">
        <v>0</v>
      </c>
    </row>
    <row r="84" spans="7:41">
      <c r="G84" t="s">
        <v>126</v>
      </c>
      <c r="H84" s="73">
        <v>0.63</v>
      </c>
      <c r="I84" s="46">
        <v>0</v>
      </c>
      <c r="J84" s="46">
        <v>5.42</v>
      </c>
      <c r="K84" s="46">
        <v>48.13</v>
      </c>
      <c r="L84" s="46">
        <v>0</v>
      </c>
      <c r="M84" s="74">
        <v>0</v>
      </c>
      <c r="N84" s="73">
        <v>239.37</v>
      </c>
      <c r="O84" s="46">
        <v>100</v>
      </c>
      <c r="P84" s="46">
        <v>200</v>
      </c>
      <c r="Q84" s="46">
        <v>0</v>
      </c>
      <c r="R84" s="46">
        <v>0</v>
      </c>
      <c r="S84" s="74">
        <v>0</v>
      </c>
      <c r="W84">
        <v>0.63</v>
      </c>
      <c r="X84">
        <v>81.61</v>
      </c>
      <c r="Y84">
        <v>57.76</v>
      </c>
      <c r="Z84">
        <v>25</v>
      </c>
      <c r="AA84">
        <v>50</v>
      </c>
      <c r="AB84">
        <v>25</v>
      </c>
      <c r="AC84">
        <v>0</v>
      </c>
      <c r="AD84">
        <v>0</v>
      </c>
      <c r="AE84">
        <v>0</v>
      </c>
      <c r="AF84">
        <v>48.13</v>
      </c>
      <c r="AG84">
        <v>0</v>
      </c>
      <c r="AH84">
        <v>5.42</v>
      </c>
      <c r="AI84">
        <v>50</v>
      </c>
      <c r="AJ84">
        <v>0</v>
      </c>
      <c r="AK84">
        <v>50</v>
      </c>
      <c r="AL84">
        <v>0</v>
      </c>
      <c r="AM84">
        <v>0</v>
      </c>
      <c r="AN84">
        <v>200</v>
      </c>
      <c r="AO84">
        <v>0</v>
      </c>
    </row>
    <row r="85" spans="7:41">
      <c r="G85" t="s">
        <v>127</v>
      </c>
      <c r="H85" s="73">
        <v>0.63</v>
      </c>
      <c r="I85" s="46">
        <v>0</v>
      </c>
      <c r="J85" s="46">
        <v>5.42</v>
      </c>
      <c r="K85" s="46">
        <v>48.13</v>
      </c>
      <c r="L85" s="46">
        <v>0</v>
      </c>
      <c r="M85" s="74">
        <v>0</v>
      </c>
      <c r="N85" s="73">
        <v>239.37</v>
      </c>
      <c r="O85" s="46">
        <v>100</v>
      </c>
      <c r="P85" s="46">
        <v>200</v>
      </c>
      <c r="Q85" s="46">
        <v>0</v>
      </c>
      <c r="R85" s="46">
        <v>0</v>
      </c>
      <c r="S85" s="74">
        <v>0</v>
      </c>
      <c r="W85">
        <v>0.63</v>
      </c>
      <c r="X85">
        <v>81.61</v>
      </c>
      <c r="Y85">
        <v>57.76</v>
      </c>
      <c r="Z85">
        <v>25</v>
      </c>
      <c r="AA85">
        <v>50</v>
      </c>
      <c r="AB85">
        <v>25</v>
      </c>
      <c r="AC85">
        <v>0</v>
      </c>
      <c r="AD85">
        <v>0</v>
      </c>
      <c r="AE85">
        <v>0</v>
      </c>
      <c r="AF85">
        <v>48.13</v>
      </c>
      <c r="AG85">
        <v>0</v>
      </c>
      <c r="AH85">
        <v>5.42</v>
      </c>
      <c r="AI85">
        <v>50</v>
      </c>
      <c r="AJ85">
        <v>0</v>
      </c>
      <c r="AK85">
        <v>50</v>
      </c>
      <c r="AL85">
        <v>0</v>
      </c>
      <c r="AM85">
        <v>0</v>
      </c>
      <c r="AN85">
        <v>200</v>
      </c>
      <c r="AO85">
        <v>0</v>
      </c>
    </row>
    <row r="86" spans="7:41">
      <c r="G86" t="s">
        <v>128</v>
      </c>
      <c r="H86" s="73">
        <v>0.63</v>
      </c>
      <c r="I86" s="46">
        <v>0</v>
      </c>
      <c r="J86" s="46">
        <v>5.42</v>
      </c>
      <c r="K86" s="46">
        <v>48.13</v>
      </c>
      <c r="L86" s="46">
        <v>0</v>
      </c>
      <c r="M86" s="74">
        <v>0</v>
      </c>
      <c r="N86" s="73">
        <v>239.37</v>
      </c>
      <c r="O86" s="46">
        <v>100</v>
      </c>
      <c r="P86" s="46">
        <v>200</v>
      </c>
      <c r="Q86" s="46">
        <v>0</v>
      </c>
      <c r="R86" s="46">
        <v>0</v>
      </c>
      <c r="S86" s="74">
        <v>0</v>
      </c>
      <c r="W86">
        <v>0.63</v>
      </c>
      <c r="X86">
        <v>81.61</v>
      </c>
      <c r="Y86">
        <v>57.76</v>
      </c>
      <c r="Z86">
        <v>25</v>
      </c>
      <c r="AA86">
        <v>50</v>
      </c>
      <c r="AB86">
        <v>25</v>
      </c>
      <c r="AC86">
        <v>0</v>
      </c>
      <c r="AD86">
        <v>0</v>
      </c>
      <c r="AE86">
        <v>0</v>
      </c>
      <c r="AF86">
        <v>48.13</v>
      </c>
      <c r="AG86">
        <v>0</v>
      </c>
      <c r="AH86">
        <v>5.42</v>
      </c>
      <c r="AI86">
        <v>50</v>
      </c>
      <c r="AJ86">
        <v>0</v>
      </c>
      <c r="AK86">
        <v>50</v>
      </c>
      <c r="AL86">
        <v>0</v>
      </c>
      <c r="AM86">
        <v>0</v>
      </c>
      <c r="AN86">
        <v>200</v>
      </c>
      <c r="AO86">
        <v>0</v>
      </c>
    </row>
    <row r="87" spans="7:41">
      <c r="G87" t="s">
        <v>129</v>
      </c>
      <c r="H87" s="73">
        <v>0.63</v>
      </c>
      <c r="I87" s="46">
        <v>0</v>
      </c>
      <c r="J87" s="46">
        <v>5.52</v>
      </c>
      <c r="K87" s="46">
        <v>48.13</v>
      </c>
      <c r="L87" s="46">
        <v>0</v>
      </c>
      <c r="M87" s="74">
        <v>0</v>
      </c>
      <c r="N87" s="73">
        <v>239.37</v>
      </c>
      <c r="O87" s="46">
        <v>100</v>
      </c>
      <c r="P87" s="46">
        <v>200</v>
      </c>
      <c r="Q87" s="46">
        <v>0</v>
      </c>
      <c r="R87" s="46">
        <v>0</v>
      </c>
      <c r="S87" s="74">
        <v>0</v>
      </c>
      <c r="W87">
        <v>0.63</v>
      </c>
      <c r="X87">
        <v>81.61</v>
      </c>
      <c r="Y87">
        <v>57.76</v>
      </c>
      <c r="Z87">
        <v>25</v>
      </c>
      <c r="AA87">
        <v>50</v>
      </c>
      <c r="AB87">
        <v>25</v>
      </c>
      <c r="AC87">
        <v>0</v>
      </c>
      <c r="AD87">
        <v>0</v>
      </c>
      <c r="AE87">
        <v>0</v>
      </c>
      <c r="AF87">
        <v>48.13</v>
      </c>
      <c r="AG87">
        <v>0</v>
      </c>
      <c r="AH87">
        <v>5.52</v>
      </c>
      <c r="AI87">
        <v>50</v>
      </c>
      <c r="AJ87">
        <v>0</v>
      </c>
      <c r="AK87">
        <v>50</v>
      </c>
      <c r="AL87">
        <v>0</v>
      </c>
      <c r="AM87">
        <v>0</v>
      </c>
      <c r="AN87">
        <v>200</v>
      </c>
      <c r="AO87">
        <v>0</v>
      </c>
    </row>
    <row r="88" spans="7:41">
      <c r="G88" t="s">
        <v>130</v>
      </c>
      <c r="H88" s="73">
        <v>0.63</v>
      </c>
      <c r="I88" s="46">
        <v>0</v>
      </c>
      <c r="J88" s="46">
        <v>5.52</v>
      </c>
      <c r="K88" s="46">
        <v>48.13</v>
      </c>
      <c r="L88" s="46">
        <v>0</v>
      </c>
      <c r="M88" s="74">
        <v>0</v>
      </c>
      <c r="N88" s="73">
        <v>239.37</v>
      </c>
      <c r="O88" s="46">
        <v>100</v>
      </c>
      <c r="P88" s="46">
        <v>200</v>
      </c>
      <c r="Q88" s="46">
        <v>0</v>
      </c>
      <c r="R88" s="46">
        <v>0</v>
      </c>
      <c r="S88" s="74">
        <v>0</v>
      </c>
      <c r="W88">
        <v>0.63</v>
      </c>
      <c r="X88">
        <v>81.61</v>
      </c>
      <c r="Y88">
        <v>57.76</v>
      </c>
      <c r="Z88">
        <v>25</v>
      </c>
      <c r="AA88">
        <v>50</v>
      </c>
      <c r="AB88">
        <v>25</v>
      </c>
      <c r="AC88">
        <v>0</v>
      </c>
      <c r="AD88">
        <v>0</v>
      </c>
      <c r="AE88">
        <v>0</v>
      </c>
      <c r="AF88">
        <v>48.13</v>
      </c>
      <c r="AG88">
        <v>0</v>
      </c>
      <c r="AH88">
        <v>5.52</v>
      </c>
      <c r="AI88">
        <v>50</v>
      </c>
      <c r="AJ88">
        <v>0</v>
      </c>
      <c r="AK88">
        <v>50</v>
      </c>
      <c r="AL88">
        <v>0</v>
      </c>
      <c r="AM88">
        <v>0</v>
      </c>
      <c r="AN88">
        <v>200</v>
      </c>
      <c r="AO88">
        <v>0</v>
      </c>
    </row>
    <row r="89" spans="7:41">
      <c r="G89" t="s">
        <v>131</v>
      </c>
      <c r="H89" s="73">
        <v>0.63</v>
      </c>
      <c r="I89" s="46">
        <v>0</v>
      </c>
      <c r="J89" s="46">
        <v>5.52</v>
      </c>
      <c r="K89" s="46">
        <v>48.13</v>
      </c>
      <c r="L89" s="46">
        <v>0</v>
      </c>
      <c r="M89" s="74">
        <v>0</v>
      </c>
      <c r="N89" s="73">
        <v>239.37</v>
      </c>
      <c r="O89" s="46">
        <v>100</v>
      </c>
      <c r="P89" s="46">
        <v>200</v>
      </c>
      <c r="Q89" s="46">
        <v>0</v>
      </c>
      <c r="R89" s="46">
        <v>0</v>
      </c>
      <c r="S89" s="74">
        <v>0</v>
      </c>
      <c r="W89">
        <v>0.63</v>
      </c>
      <c r="X89">
        <v>81.61</v>
      </c>
      <c r="Y89">
        <v>57.76</v>
      </c>
      <c r="Z89">
        <v>25</v>
      </c>
      <c r="AA89">
        <v>50</v>
      </c>
      <c r="AB89">
        <v>25</v>
      </c>
      <c r="AC89">
        <v>0</v>
      </c>
      <c r="AD89">
        <v>0</v>
      </c>
      <c r="AE89">
        <v>0</v>
      </c>
      <c r="AF89">
        <v>48.13</v>
      </c>
      <c r="AG89">
        <v>0</v>
      </c>
      <c r="AH89">
        <v>5.52</v>
      </c>
      <c r="AI89">
        <v>50</v>
      </c>
      <c r="AJ89">
        <v>0</v>
      </c>
      <c r="AK89">
        <v>50</v>
      </c>
      <c r="AL89">
        <v>0</v>
      </c>
      <c r="AM89">
        <v>0</v>
      </c>
      <c r="AN89">
        <v>200</v>
      </c>
      <c r="AO89">
        <v>0</v>
      </c>
    </row>
    <row r="90" spans="7:41">
      <c r="G90" t="s">
        <v>132</v>
      </c>
      <c r="H90" s="73">
        <v>0.63</v>
      </c>
      <c r="I90" s="46">
        <v>0</v>
      </c>
      <c r="J90" s="46">
        <v>5.52</v>
      </c>
      <c r="K90" s="46">
        <v>48.13</v>
      </c>
      <c r="L90" s="46">
        <v>0</v>
      </c>
      <c r="M90" s="74">
        <v>0</v>
      </c>
      <c r="N90" s="73">
        <v>239.37</v>
      </c>
      <c r="O90" s="46">
        <v>100</v>
      </c>
      <c r="P90" s="46">
        <v>200</v>
      </c>
      <c r="Q90" s="46">
        <v>0</v>
      </c>
      <c r="R90" s="46">
        <v>0</v>
      </c>
      <c r="S90" s="74">
        <v>0</v>
      </c>
      <c r="W90">
        <v>0.63</v>
      </c>
      <c r="X90">
        <v>81.61</v>
      </c>
      <c r="Y90">
        <v>57.76</v>
      </c>
      <c r="Z90">
        <v>25</v>
      </c>
      <c r="AA90">
        <v>50</v>
      </c>
      <c r="AB90">
        <v>25</v>
      </c>
      <c r="AC90">
        <v>0</v>
      </c>
      <c r="AD90">
        <v>0</v>
      </c>
      <c r="AE90">
        <v>0</v>
      </c>
      <c r="AF90">
        <v>48.13</v>
      </c>
      <c r="AG90">
        <v>0</v>
      </c>
      <c r="AH90">
        <v>5.52</v>
      </c>
      <c r="AI90">
        <v>50</v>
      </c>
      <c r="AJ90">
        <v>0</v>
      </c>
      <c r="AK90">
        <v>50</v>
      </c>
      <c r="AL90">
        <v>0</v>
      </c>
      <c r="AM90">
        <v>0</v>
      </c>
      <c r="AN90">
        <v>200</v>
      </c>
      <c r="AO90">
        <v>0</v>
      </c>
    </row>
    <row r="91" spans="7:41">
      <c r="G91" t="s">
        <v>133</v>
      </c>
      <c r="H91" s="73">
        <v>0.53</v>
      </c>
      <c r="I91" s="46">
        <v>0</v>
      </c>
      <c r="J91" s="46">
        <v>5.6</v>
      </c>
      <c r="K91" s="46">
        <v>48.13</v>
      </c>
      <c r="L91" s="46">
        <v>0</v>
      </c>
      <c r="M91" s="74">
        <v>0</v>
      </c>
      <c r="N91" s="73">
        <v>293.86</v>
      </c>
      <c r="O91" s="46">
        <v>134.03</v>
      </c>
      <c r="P91" s="46">
        <v>200</v>
      </c>
      <c r="Q91" s="46">
        <v>0</v>
      </c>
      <c r="R91" s="46">
        <v>0</v>
      </c>
      <c r="S91" s="74">
        <v>0</v>
      </c>
      <c r="W91">
        <v>0.53</v>
      </c>
      <c r="X91">
        <v>0</v>
      </c>
      <c r="Y91">
        <v>57.76</v>
      </c>
      <c r="Z91">
        <v>25</v>
      </c>
      <c r="AA91">
        <v>50</v>
      </c>
      <c r="AB91">
        <v>0</v>
      </c>
      <c r="AC91">
        <v>0</v>
      </c>
      <c r="AD91">
        <v>81.61</v>
      </c>
      <c r="AE91">
        <v>34.03</v>
      </c>
      <c r="AF91">
        <v>48.13</v>
      </c>
      <c r="AG91">
        <v>79.489999999999995</v>
      </c>
      <c r="AH91">
        <v>5.6</v>
      </c>
      <c r="AI91">
        <v>50</v>
      </c>
      <c r="AJ91">
        <v>0</v>
      </c>
      <c r="AK91">
        <v>50</v>
      </c>
      <c r="AL91">
        <v>0</v>
      </c>
      <c r="AM91">
        <v>0</v>
      </c>
      <c r="AN91">
        <v>200</v>
      </c>
      <c r="AO91">
        <v>0</v>
      </c>
    </row>
    <row r="92" spans="7:41">
      <c r="G92" t="s">
        <v>134</v>
      </c>
      <c r="H92" s="73">
        <v>0.53</v>
      </c>
      <c r="I92" s="46">
        <v>0</v>
      </c>
      <c r="J92" s="46">
        <v>5.6</v>
      </c>
      <c r="K92" s="46">
        <v>48.13</v>
      </c>
      <c r="L92" s="46">
        <v>0</v>
      </c>
      <c r="M92" s="74">
        <v>0</v>
      </c>
      <c r="N92" s="73">
        <v>293.86</v>
      </c>
      <c r="O92" s="46">
        <v>134.03</v>
      </c>
      <c r="P92" s="46">
        <v>200</v>
      </c>
      <c r="Q92" s="46">
        <v>0</v>
      </c>
      <c r="R92" s="46">
        <v>0</v>
      </c>
      <c r="S92" s="74">
        <v>0</v>
      </c>
      <c r="W92">
        <v>0.53</v>
      </c>
      <c r="X92">
        <v>0</v>
      </c>
      <c r="Y92">
        <v>57.76</v>
      </c>
      <c r="Z92">
        <v>25</v>
      </c>
      <c r="AA92">
        <v>50</v>
      </c>
      <c r="AB92">
        <v>0</v>
      </c>
      <c r="AC92">
        <v>0</v>
      </c>
      <c r="AD92">
        <v>81.61</v>
      </c>
      <c r="AE92">
        <v>34.03</v>
      </c>
      <c r="AF92">
        <v>48.13</v>
      </c>
      <c r="AG92">
        <v>79.489999999999995</v>
      </c>
      <c r="AH92">
        <v>5.6</v>
      </c>
      <c r="AI92">
        <v>50</v>
      </c>
      <c r="AJ92">
        <v>0</v>
      </c>
      <c r="AK92">
        <v>50</v>
      </c>
      <c r="AL92">
        <v>0</v>
      </c>
      <c r="AM92">
        <v>0</v>
      </c>
      <c r="AN92">
        <v>200</v>
      </c>
      <c r="AO92">
        <v>0</v>
      </c>
    </row>
    <row r="93" spans="7:41">
      <c r="G93" t="s">
        <v>135</v>
      </c>
      <c r="H93" s="73">
        <v>0.53</v>
      </c>
      <c r="I93" s="46">
        <v>0</v>
      </c>
      <c r="J93" s="46">
        <v>5.6</v>
      </c>
      <c r="K93" s="46">
        <v>48.13</v>
      </c>
      <c r="L93" s="46">
        <v>0</v>
      </c>
      <c r="M93" s="74">
        <v>0</v>
      </c>
      <c r="N93" s="73">
        <v>293.86</v>
      </c>
      <c r="O93" s="46">
        <v>134.03</v>
      </c>
      <c r="P93" s="46">
        <v>200</v>
      </c>
      <c r="Q93" s="46">
        <v>0</v>
      </c>
      <c r="R93" s="46">
        <v>0</v>
      </c>
      <c r="S93" s="74">
        <v>0</v>
      </c>
      <c r="W93">
        <v>0.53</v>
      </c>
      <c r="X93">
        <v>0</v>
      </c>
      <c r="Y93">
        <v>57.76</v>
      </c>
      <c r="Z93">
        <v>25</v>
      </c>
      <c r="AA93">
        <v>50</v>
      </c>
      <c r="AB93">
        <v>0</v>
      </c>
      <c r="AC93">
        <v>0</v>
      </c>
      <c r="AD93">
        <v>81.61</v>
      </c>
      <c r="AE93">
        <v>34.03</v>
      </c>
      <c r="AF93">
        <v>48.13</v>
      </c>
      <c r="AG93">
        <v>79.489999999999995</v>
      </c>
      <c r="AH93">
        <v>5.6</v>
      </c>
      <c r="AI93">
        <v>50</v>
      </c>
      <c r="AJ93">
        <v>0</v>
      </c>
      <c r="AK93">
        <v>50</v>
      </c>
      <c r="AL93">
        <v>0</v>
      </c>
      <c r="AM93">
        <v>0</v>
      </c>
      <c r="AN93">
        <v>200</v>
      </c>
      <c r="AO93">
        <v>0</v>
      </c>
    </row>
    <row r="94" spans="7:41">
      <c r="G94" t="s">
        <v>136</v>
      </c>
      <c r="H94" s="73">
        <v>0.53</v>
      </c>
      <c r="I94" s="46">
        <v>0</v>
      </c>
      <c r="J94" s="46">
        <v>5.6</v>
      </c>
      <c r="K94" s="46">
        <v>48.13</v>
      </c>
      <c r="L94" s="46">
        <v>0</v>
      </c>
      <c r="M94" s="74">
        <v>0</v>
      </c>
      <c r="N94" s="73">
        <v>293.86</v>
      </c>
      <c r="O94" s="46">
        <v>134.03</v>
      </c>
      <c r="P94" s="46">
        <v>200</v>
      </c>
      <c r="Q94" s="46">
        <v>0</v>
      </c>
      <c r="R94" s="46">
        <v>0</v>
      </c>
      <c r="S94" s="74">
        <v>0</v>
      </c>
      <c r="W94">
        <v>0.53</v>
      </c>
      <c r="X94">
        <v>0</v>
      </c>
      <c r="Y94">
        <v>57.76</v>
      </c>
      <c r="Z94">
        <v>25</v>
      </c>
      <c r="AA94">
        <v>50</v>
      </c>
      <c r="AB94">
        <v>0</v>
      </c>
      <c r="AC94">
        <v>0</v>
      </c>
      <c r="AD94">
        <v>81.61</v>
      </c>
      <c r="AE94">
        <v>34.03</v>
      </c>
      <c r="AF94">
        <v>48.13</v>
      </c>
      <c r="AG94">
        <v>79.489999999999995</v>
      </c>
      <c r="AH94">
        <v>5.6</v>
      </c>
      <c r="AI94">
        <v>50</v>
      </c>
      <c r="AJ94">
        <v>0</v>
      </c>
      <c r="AK94">
        <v>50</v>
      </c>
      <c r="AL94">
        <v>0</v>
      </c>
      <c r="AM94">
        <v>0</v>
      </c>
      <c r="AN94">
        <v>200</v>
      </c>
      <c r="AO94">
        <v>0</v>
      </c>
    </row>
    <row r="95" spans="7:41">
      <c r="G95" t="s">
        <v>137</v>
      </c>
      <c r="H95" s="73">
        <v>0.48</v>
      </c>
      <c r="I95" s="46">
        <v>0</v>
      </c>
      <c r="J95" s="46">
        <v>5.7</v>
      </c>
      <c r="K95" s="46">
        <v>48.13</v>
      </c>
      <c r="L95" s="46">
        <v>0</v>
      </c>
      <c r="M95" s="74">
        <v>0</v>
      </c>
      <c r="N95" s="73">
        <v>236.1</v>
      </c>
      <c r="O95" s="46">
        <v>134.03</v>
      </c>
      <c r="P95" s="46">
        <v>200</v>
      </c>
      <c r="Q95" s="46">
        <v>0</v>
      </c>
      <c r="R95" s="46">
        <v>0</v>
      </c>
      <c r="S95" s="74">
        <v>0</v>
      </c>
      <c r="W95">
        <v>0.48</v>
      </c>
      <c r="X95">
        <v>0</v>
      </c>
      <c r="Y95">
        <v>0</v>
      </c>
      <c r="Z95">
        <v>25</v>
      </c>
      <c r="AA95">
        <v>50</v>
      </c>
      <c r="AB95">
        <v>0</v>
      </c>
      <c r="AC95">
        <v>0</v>
      </c>
      <c r="AD95">
        <v>81.61</v>
      </c>
      <c r="AE95">
        <v>34.03</v>
      </c>
      <c r="AF95">
        <v>48.13</v>
      </c>
      <c r="AG95">
        <v>79.489999999999995</v>
      </c>
      <c r="AH95">
        <v>5.7</v>
      </c>
      <c r="AI95">
        <v>50</v>
      </c>
      <c r="AJ95">
        <v>0</v>
      </c>
      <c r="AK95">
        <v>50</v>
      </c>
      <c r="AL95">
        <v>0</v>
      </c>
      <c r="AM95">
        <v>0</v>
      </c>
      <c r="AN95">
        <v>200</v>
      </c>
      <c r="AO95">
        <v>0</v>
      </c>
    </row>
    <row r="96" spans="7:41">
      <c r="G96" t="s">
        <v>138</v>
      </c>
      <c r="H96" s="73">
        <v>0.48</v>
      </c>
      <c r="I96" s="46">
        <v>0</v>
      </c>
      <c r="J96" s="46">
        <v>5.7</v>
      </c>
      <c r="K96" s="46">
        <v>48.13</v>
      </c>
      <c r="L96" s="46">
        <v>0</v>
      </c>
      <c r="M96" s="74">
        <v>0</v>
      </c>
      <c r="N96" s="73">
        <v>236.1</v>
      </c>
      <c r="O96" s="46">
        <v>134.03</v>
      </c>
      <c r="P96" s="46">
        <v>200</v>
      </c>
      <c r="Q96" s="46">
        <v>0</v>
      </c>
      <c r="R96" s="46">
        <v>0</v>
      </c>
      <c r="S96" s="74">
        <v>0</v>
      </c>
      <c r="W96">
        <v>0.48</v>
      </c>
      <c r="X96">
        <v>0</v>
      </c>
      <c r="Y96">
        <v>0</v>
      </c>
      <c r="Z96">
        <v>25</v>
      </c>
      <c r="AA96">
        <v>50</v>
      </c>
      <c r="AB96">
        <v>0</v>
      </c>
      <c r="AC96">
        <v>0</v>
      </c>
      <c r="AD96">
        <v>81.61</v>
      </c>
      <c r="AE96">
        <v>34.03</v>
      </c>
      <c r="AF96">
        <v>48.13</v>
      </c>
      <c r="AG96">
        <v>79.489999999999995</v>
      </c>
      <c r="AH96">
        <v>5.7</v>
      </c>
      <c r="AI96">
        <v>50</v>
      </c>
      <c r="AJ96">
        <v>0</v>
      </c>
      <c r="AK96">
        <v>50</v>
      </c>
      <c r="AL96">
        <v>0</v>
      </c>
      <c r="AM96">
        <v>0</v>
      </c>
      <c r="AN96">
        <v>200</v>
      </c>
      <c r="AO96">
        <v>0</v>
      </c>
    </row>
    <row r="97" spans="1:133">
      <c r="G97" t="s">
        <v>139</v>
      </c>
      <c r="H97" s="73">
        <v>0.48</v>
      </c>
      <c r="I97" s="46">
        <v>0</v>
      </c>
      <c r="J97" s="46">
        <v>5.7</v>
      </c>
      <c r="K97" s="46">
        <v>48.13</v>
      </c>
      <c r="L97" s="46">
        <v>0</v>
      </c>
      <c r="M97" s="74">
        <v>0</v>
      </c>
      <c r="N97" s="73">
        <v>236.1</v>
      </c>
      <c r="O97" s="46">
        <v>134.03</v>
      </c>
      <c r="P97" s="46">
        <v>200</v>
      </c>
      <c r="Q97" s="46">
        <v>0</v>
      </c>
      <c r="R97" s="46">
        <v>0</v>
      </c>
      <c r="S97" s="74">
        <v>0</v>
      </c>
      <c r="W97">
        <v>0.48</v>
      </c>
      <c r="X97">
        <v>0</v>
      </c>
      <c r="Y97">
        <v>0</v>
      </c>
      <c r="Z97">
        <v>25</v>
      </c>
      <c r="AA97">
        <v>50</v>
      </c>
      <c r="AB97">
        <v>0</v>
      </c>
      <c r="AC97">
        <v>0</v>
      </c>
      <c r="AD97">
        <v>81.61</v>
      </c>
      <c r="AE97">
        <v>34.03</v>
      </c>
      <c r="AF97">
        <v>48.13</v>
      </c>
      <c r="AG97">
        <v>79.489999999999995</v>
      </c>
      <c r="AH97">
        <v>5.7</v>
      </c>
      <c r="AI97">
        <v>50</v>
      </c>
      <c r="AJ97">
        <v>0</v>
      </c>
      <c r="AK97">
        <v>50</v>
      </c>
      <c r="AL97">
        <v>0</v>
      </c>
      <c r="AM97">
        <v>0</v>
      </c>
      <c r="AN97">
        <v>200</v>
      </c>
      <c r="AO97">
        <v>0</v>
      </c>
    </row>
    <row r="98" spans="1:133">
      <c r="G98" t="s">
        <v>140</v>
      </c>
      <c r="H98" s="73">
        <v>0.48</v>
      </c>
      <c r="I98" s="46">
        <v>0</v>
      </c>
      <c r="J98" s="46">
        <v>5.7</v>
      </c>
      <c r="K98" s="46">
        <v>48.13</v>
      </c>
      <c r="L98" s="46">
        <v>0</v>
      </c>
      <c r="M98" s="74">
        <v>0</v>
      </c>
      <c r="N98" s="73">
        <v>236.1</v>
      </c>
      <c r="O98" s="46">
        <v>134.03</v>
      </c>
      <c r="P98" s="46">
        <v>200</v>
      </c>
      <c r="Q98" s="46">
        <v>0</v>
      </c>
      <c r="R98" s="46">
        <v>0</v>
      </c>
      <c r="S98" s="74">
        <v>0</v>
      </c>
      <c r="W98">
        <v>0.48</v>
      </c>
      <c r="X98">
        <v>0</v>
      </c>
      <c r="Y98">
        <v>0</v>
      </c>
      <c r="Z98">
        <v>25</v>
      </c>
      <c r="AA98">
        <v>50</v>
      </c>
      <c r="AB98">
        <v>0</v>
      </c>
      <c r="AC98">
        <v>0</v>
      </c>
      <c r="AD98">
        <v>81.61</v>
      </c>
      <c r="AE98">
        <v>34.03</v>
      </c>
      <c r="AF98">
        <v>48.13</v>
      </c>
      <c r="AG98">
        <v>79.489999999999995</v>
      </c>
      <c r="AH98">
        <v>5.7</v>
      </c>
      <c r="AI98">
        <v>50</v>
      </c>
      <c r="AJ98">
        <v>0</v>
      </c>
      <c r="AK98">
        <v>50</v>
      </c>
      <c r="AL98">
        <v>0</v>
      </c>
      <c r="AM98">
        <v>0</v>
      </c>
      <c r="AN98">
        <v>200</v>
      </c>
      <c r="AO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1.5430000000000017E-2</v>
      </c>
      <c r="I99" s="69">
        <f t="shared" ref="I99:BU99" si="1">SUM(I3:I98)/4000</f>
        <v>0</v>
      </c>
      <c r="J99" s="69">
        <f t="shared" si="1"/>
        <v>0.12996000000000002</v>
      </c>
      <c r="K99" s="69">
        <f t="shared" si="1"/>
        <v>1.3782600000000014</v>
      </c>
      <c r="L99" s="69">
        <f t="shared" si="1"/>
        <v>6.2804999999999986E-2</v>
      </c>
      <c r="M99" s="69">
        <f t="shared" si="1"/>
        <v>0</v>
      </c>
      <c r="N99" s="68">
        <f t="shared" si="1"/>
        <v>5.7511599999999969</v>
      </c>
      <c r="O99" s="69">
        <f t="shared" si="1"/>
        <v>2.6722400000000017</v>
      </c>
      <c r="P99" s="69">
        <f t="shared" si="1"/>
        <v>3.4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1.5430000000000017E-2</v>
      </c>
      <c r="X99">
        <f t="shared" si="1"/>
        <v>2.2735600000000029</v>
      </c>
      <c r="Y99">
        <f t="shared" si="1"/>
        <v>0.2888</v>
      </c>
      <c r="Z99">
        <f t="shared" si="1"/>
        <v>0.6</v>
      </c>
      <c r="AA99">
        <f t="shared" si="1"/>
        <v>1.2</v>
      </c>
      <c r="AB99">
        <f t="shared" si="1"/>
        <v>0.1</v>
      </c>
      <c r="AC99">
        <f t="shared" si="1"/>
        <v>6.2804999999999986E-2</v>
      </c>
      <c r="AD99">
        <f t="shared" si="1"/>
        <v>0.6528799999999999</v>
      </c>
      <c r="AE99">
        <f t="shared" si="1"/>
        <v>0.27223999999999982</v>
      </c>
      <c r="AF99">
        <f t="shared" si="1"/>
        <v>1.1551200000000019</v>
      </c>
      <c r="AG99">
        <f t="shared" si="1"/>
        <v>0.6359199999999996</v>
      </c>
      <c r="AH99">
        <f t="shared" si="1"/>
        <v>0.12996000000000002</v>
      </c>
      <c r="AI99">
        <f t="shared" si="1"/>
        <v>1.2</v>
      </c>
      <c r="AJ99">
        <f t="shared" si="1"/>
        <v>0.11724000000000004</v>
      </c>
      <c r="AK99">
        <f t="shared" si="1"/>
        <v>1.2</v>
      </c>
      <c r="AL99">
        <f t="shared" si="1"/>
        <v>5.7759999999999999E-2</v>
      </c>
      <c r="AM99">
        <f t="shared" si="1"/>
        <v>0</v>
      </c>
      <c r="AN99">
        <f t="shared" si="1"/>
        <v>3.4</v>
      </c>
      <c r="AO99">
        <f t="shared" si="1"/>
        <v>4.8139999999999995E-2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543</v>
      </c>
      <c r="AB100" t="s">
        <v>544</v>
      </c>
      <c r="AC100" t="s">
        <v>546</v>
      </c>
      <c r="AD100" t="s">
        <v>547</v>
      </c>
      <c r="AE100" t="s">
        <v>548</v>
      </c>
      <c r="AF100" t="s">
        <v>550</v>
      </c>
      <c r="AG100" t="s">
        <v>551</v>
      </c>
      <c r="AH100" t="s">
        <v>553</v>
      </c>
      <c r="AI100" t="s">
        <v>555</v>
      </c>
      <c r="AJ100" t="s">
        <v>557</v>
      </c>
      <c r="AK100" t="s">
        <v>558</v>
      </c>
      <c r="AL100" t="s">
        <v>560</v>
      </c>
      <c r="AM100" t="s">
        <v>562</v>
      </c>
      <c r="AN100" t="s">
        <v>564</v>
      </c>
      <c r="AO100" t="s">
        <v>565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45368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567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1.44</v>
      </c>
      <c r="M3" s="72">
        <v>0</v>
      </c>
      <c r="N3" s="71">
        <v>-17</v>
      </c>
      <c r="O3" s="53">
        <v>-41</v>
      </c>
      <c r="P3" s="53">
        <v>-21</v>
      </c>
      <c r="Q3" s="53">
        <v>0</v>
      </c>
      <c r="R3" s="53">
        <v>0</v>
      </c>
      <c r="S3" s="72">
        <v>0</v>
      </c>
      <c r="T3" t="s">
        <v>567</v>
      </c>
      <c r="U3" s="73">
        <v>-79</v>
      </c>
      <c r="V3" s="74">
        <v>1.44</v>
      </c>
      <c r="W3">
        <v>-17</v>
      </c>
      <c r="X3">
        <v>-41</v>
      </c>
      <c r="Y3">
        <v>0</v>
      </c>
      <c r="Z3">
        <v>1.44</v>
      </c>
      <c r="AA3">
        <v>-21</v>
      </c>
    </row>
    <row r="4" spans="1:27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1.44</v>
      </c>
      <c r="M4" s="74">
        <v>0</v>
      </c>
      <c r="N4" s="73">
        <v>-42</v>
      </c>
      <c r="O4" s="46">
        <v>-39</v>
      </c>
      <c r="P4" s="46">
        <v>-10</v>
      </c>
      <c r="Q4" s="46">
        <v>0</v>
      </c>
      <c r="R4" s="46">
        <v>0</v>
      </c>
      <c r="S4" s="74">
        <v>0</v>
      </c>
      <c r="U4" s="73">
        <v>-91</v>
      </c>
      <c r="V4" s="74">
        <v>1.44</v>
      </c>
      <c r="W4">
        <v>-42</v>
      </c>
      <c r="X4">
        <v>-39</v>
      </c>
      <c r="Y4">
        <v>0</v>
      </c>
      <c r="Z4">
        <v>1.44</v>
      </c>
      <c r="AA4">
        <v>-10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1.35</v>
      </c>
      <c r="M5" s="74">
        <v>0</v>
      </c>
      <c r="N5" s="73">
        <v>-58</v>
      </c>
      <c r="O5" s="46">
        <v>-60</v>
      </c>
      <c r="P5" s="46">
        <v>-130</v>
      </c>
      <c r="Q5" s="46">
        <v>0</v>
      </c>
      <c r="R5" s="46">
        <v>0</v>
      </c>
      <c r="S5" s="74">
        <v>0</v>
      </c>
      <c r="U5" s="73">
        <v>-248</v>
      </c>
      <c r="V5" s="74">
        <v>1.35</v>
      </c>
      <c r="W5">
        <v>-58</v>
      </c>
      <c r="X5">
        <v>-60</v>
      </c>
      <c r="Y5">
        <v>0</v>
      </c>
      <c r="Z5">
        <v>1.35</v>
      </c>
      <c r="AA5">
        <v>-130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1.25</v>
      </c>
      <c r="M6" s="74">
        <v>0</v>
      </c>
      <c r="N6" s="73">
        <v>-75</v>
      </c>
      <c r="O6" s="46">
        <v>-80</v>
      </c>
      <c r="P6" s="46">
        <v>-60</v>
      </c>
      <c r="Q6" s="46">
        <v>0</v>
      </c>
      <c r="R6" s="46">
        <v>0</v>
      </c>
      <c r="S6" s="74">
        <v>0</v>
      </c>
      <c r="U6" s="73">
        <v>-215</v>
      </c>
      <c r="V6" s="74">
        <v>1.25</v>
      </c>
      <c r="W6">
        <v>-75</v>
      </c>
      <c r="X6">
        <v>-80</v>
      </c>
      <c r="Y6">
        <v>0</v>
      </c>
      <c r="Z6">
        <v>1.25</v>
      </c>
      <c r="AA6">
        <v>-60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1.25</v>
      </c>
      <c r="M7" s="74">
        <v>0</v>
      </c>
      <c r="N7" s="73">
        <v>-14</v>
      </c>
      <c r="O7" s="46">
        <v>-85</v>
      </c>
      <c r="P7" s="46">
        <v>-27</v>
      </c>
      <c r="Q7" s="46">
        <v>0</v>
      </c>
      <c r="R7" s="46">
        <v>0</v>
      </c>
      <c r="S7" s="74">
        <v>0</v>
      </c>
      <c r="U7" s="73">
        <v>-126.5</v>
      </c>
      <c r="V7" s="74">
        <v>1.25</v>
      </c>
      <c r="W7">
        <v>-14</v>
      </c>
      <c r="X7">
        <v>-85</v>
      </c>
      <c r="Y7">
        <v>-0.5</v>
      </c>
      <c r="Z7">
        <v>1.25</v>
      </c>
      <c r="AA7">
        <v>-27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1.25</v>
      </c>
      <c r="M8" s="74">
        <v>0</v>
      </c>
      <c r="N8" s="73">
        <v>-56</v>
      </c>
      <c r="O8" s="46">
        <v>-80</v>
      </c>
      <c r="P8" s="46">
        <v>-41</v>
      </c>
      <c r="Q8" s="46">
        <v>0</v>
      </c>
      <c r="R8" s="46">
        <v>0</v>
      </c>
      <c r="S8" s="74">
        <v>0</v>
      </c>
      <c r="U8" s="73">
        <v>-177.5</v>
      </c>
      <c r="V8" s="74">
        <v>1.25</v>
      </c>
      <c r="W8">
        <v>-56</v>
      </c>
      <c r="X8">
        <v>-80</v>
      </c>
      <c r="Y8">
        <v>-0.5</v>
      </c>
      <c r="Z8">
        <v>1.25</v>
      </c>
      <c r="AA8">
        <v>-41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1.25</v>
      </c>
      <c r="M9" s="74">
        <v>0</v>
      </c>
      <c r="N9" s="73">
        <v>-35</v>
      </c>
      <c r="O9" s="46">
        <v>-55</v>
      </c>
      <c r="P9" s="46">
        <v>-24</v>
      </c>
      <c r="Q9" s="46">
        <v>0</v>
      </c>
      <c r="R9" s="46">
        <v>0</v>
      </c>
      <c r="S9" s="74">
        <v>0</v>
      </c>
      <c r="U9" s="73">
        <v>-114.5</v>
      </c>
      <c r="V9" s="74">
        <v>1.25</v>
      </c>
      <c r="W9">
        <v>-35</v>
      </c>
      <c r="X9">
        <v>-55</v>
      </c>
      <c r="Y9">
        <v>-0.5</v>
      </c>
      <c r="Z9">
        <v>1.25</v>
      </c>
      <c r="AA9">
        <v>-24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1.25</v>
      </c>
      <c r="M10" s="74">
        <v>0</v>
      </c>
      <c r="N10" s="73">
        <v>-49</v>
      </c>
      <c r="O10" s="46">
        <v>-40</v>
      </c>
      <c r="P10" s="46">
        <v>-70</v>
      </c>
      <c r="Q10" s="46">
        <v>0</v>
      </c>
      <c r="R10" s="46">
        <v>0</v>
      </c>
      <c r="S10" s="74">
        <v>0</v>
      </c>
      <c r="U10" s="73">
        <v>-159.5</v>
      </c>
      <c r="V10" s="74">
        <v>1.25</v>
      </c>
      <c r="W10">
        <v>-49</v>
      </c>
      <c r="X10">
        <v>-40</v>
      </c>
      <c r="Y10">
        <v>-0.5</v>
      </c>
      <c r="Z10">
        <v>1.25</v>
      </c>
      <c r="AA10">
        <v>-70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1.25</v>
      </c>
      <c r="M11" s="74">
        <v>0</v>
      </c>
      <c r="N11" s="73">
        <v>-50</v>
      </c>
      <c r="O11" s="46">
        <v>-45</v>
      </c>
      <c r="P11" s="46">
        <v>-70</v>
      </c>
      <c r="Q11" s="46">
        <v>0</v>
      </c>
      <c r="R11" s="46">
        <v>0</v>
      </c>
      <c r="S11" s="74">
        <v>0</v>
      </c>
      <c r="U11" s="73">
        <v>-165.5</v>
      </c>
      <c r="V11" s="74">
        <v>1.25</v>
      </c>
      <c r="W11">
        <v>-50</v>
      </c>
      <c r="X11">
        <v>-45</v>
      </c>
      <c r="Y11">
        <v>-0.5</v>
      </c>
      <c r="Z11">
        <v>1.25</v>
      </c>
      <c r="AA11">
        <v>-70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1.25</v>
      </c>
      <c r="M12" s="74">
        <v>0</v>
      </c>
      <c r="N12" s="73">
        <v>-65</v>
      </c>
      <c r="O12" s="46">
        <v>-40</v>
      </c>
      <c r="P12" s="46">
        <v>-70</v>
      </c>
      <c r="Q12" s="46">
        <v>0</v>
      </c>
      <c r="R12" s="46">
        <v>0</v>
      </c>
      <c r="S12" s="74">
        <v>0</v>
      </c>
      <c r="U12" s="73">
        <v>-175.5</v>
      </c>
      <c r="V12" s="74">
        <v>1.25</v>
      </c>
      <c r="W12">
        <v>-65</v>
      </c>
      <c r="X12">
        <v>-40</v>
      </c>
      <c r="Y12">
        <v>-0.5</v>
      </c>
      <c r="Z12">
        <v>1.25</v>
      </c>
      <c r="AA12">
        <v>-70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1.25</v>
      </c>
      <c r="M13" s="74">
        <v>0</v>
      </c>
      <c r="N13" s="73">
        <v>-51</v>
      </c>
      <c r="O13" s="46">
        <v>-45</v>
      </c>
      <c r="P13" s="46">
        <v>-80</v>
      </c>
      <c r="Q13" s="46">
        <v>0</v>
      </c>
      <c r="R13" s="46">
        <v>0</v>
      </c>
      <c r="S13" s="74">
        <v>0</v>
      </c>
      <c r="U13" s="73">
        <v>-176.5</v>
      </c>
      <c r="V13" s="74">
        <v>1.25</v>
      </c>
      <c r="W13">
        <v>-51</v>
      </c>
      <c r="X13">
        <v>-45</v>
      </c>
      <c r="Y13">
        <v>-0.5</v>
      </c>
      <c r="Z13">
        <v>1.25</v>
      </c>
      <c r="AA13">
        <v>-80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1.25</v>
      </c>
      <c r="M14" s="74">
        <v>0</v>
      </c>
      <c r="N14" s="73">
        <v>-26</v>
      </c>
      <c r="O14" s="46">
        <v>-33</v>
      </c>
      <c r="P14" s="46">
        <v>-80</v>
      </c>
      <c r="Q14" s="46">
        <v>0</v>
      </c>
      <c r="R14" s="46">
        <v>0</v>
      </c>
      <c r="S14" s="74">
        <v>0</v>
      </c>
      <c r="U14" s="73">
        <v>-139.5</v>
      </c>
      <c r="V14" s="74">
        <v>1.25</v>
      </c>
      <c r="W14">
        <v>-26</v>
      </c>
      <c r="X14">
        <v>-33</v>
      </c>
      <c r="Y14">
        <v>-0.5</v>
      </c>
      <c r="Z14">
        <v>1.25</v>
      </c>
      <c r="AA14">
        <v>-80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1.25</v>
      </c>
      <c r="M15" s="74">
        <v>0</v>
      </c>
      <c r="N15" s="73">
        <v>0</v>
      </c>
      <c r="O15" s="46">
        <v>-42</v>
      </c>
      <c r="P15" s="46">
        <v>-70</v>
      </c>
      <c r="Q15" s="46">
        <v>0</v>
      </c>
      <c r="R15" s="46">
        <v>0</v>
      </c>
      <c r="S15" s="74">
        <v>0</v>
      </c>
      <c r="U15" s="73">
        <v>-112.5</v>
      </c>
      <c r="V15" s="74">
        <v>1.25</v>
      </c>
      <c r="W15">
        <v>0</v>
      </c>
      <c r="X15">
        <v>-42</v>
      </c>
      <c r="Y15">
        <v>-0.5</v>
      </c>
      <c r="Z15">
        <v>1.25</v>
      </c>
      <c r="AA15">
        <v>-70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1.25</v>
      </c>
      <c r="M16" s="74">
        <v>0</v>
      </c>
      <c r="N16" s="73">
        <v>0</v>
      </c>
      <c r="O16" s="46">
        <v>-40</v>
      </c>
      <c r="P16" s="46">
        <v>-70</v>
      </c>
      <c r="Q16" s="46">
        <v>0</v>
      </c>
      <c r="R16" s="46">
        <v>0</v>
      </c>
      <c r="S16" s="74">
        <v>0</v>
      </c>
      <c r="U16" s="73">
        <v>-110.5</v>
      </c>
      <c r="V16" s="74">
        <v>1.25</v>
      </c>
      <c r="W16">
        <v>0</v>
      </c>
      <c r="X16">
        <v>-40</v>
      </c>
      <c r="Y16">
        <v>-0.5</v>
      </c>
      <c r="Z16">
        <v>1.25</v>
      </c>
      <c r="AA16">
        <v>-70</v>
      </c>
    </row>
    <row r="17" spans="7:27">
      <c r="G17" t="s">
        <v>59</v>
      </c>
      <c r="H17" s="73">
        <v>11.55</v>
      </c>
      <c r="I17" s="46">
        <v>0</v>
      </c>
      <c r="J17" s="46">
        <v>0</v>
      </c>
      <c r="K17" s="46">
        <v>0</v>
      </c>
      <c r="L17" s="46">
        <v>1.25</v>
      </c>
      <c r="M17" s="74">
        <v>0</v>
      </c>
      <c r="N17" s="73">
        <v>0</v>
      </c>
      <c r="O17" s="46">
        <v>-17</v>
      </c>
      <c r="P17" s="46">
        <v>-80</v>
      </c>
      <c r="Q17" s="46">
        <v>0</v>
      </c>
      <c r="R17" s="46">
        <v>0</v>
      </c>
      <c r="S17" s="74">
        <v>0</v>
      </c>
      <c r="U17" s="73">
        <v>-97.5</v>
      </c>
      <c r="V17" s="74">
        <v>12.8</v>
      </c>
      <c r="W17">
        <v>11.55</v>
      </c>
      <c r="X17">
        <v>-17</v>
      </c>
      <c r="Y17">
        <v>-0.5</v>
      </c>
      <c r="Z17">
        <v>1.25</v>
      </c>
      <c r="AA17">
        <v>-80</v>
      </c>
    </row>
    <row r="18" spans="7:27">
      <c r="G18" t="s">
        <v>60</v>
      </c>
      <c r="H18" s="73">
        <v>16.37</v>
      </c>
      <c r="I18" s="46">
        <v>0</v>
      </c>
      <c r="J18" s="46">
        <v>0</v>
      </c>
      <c r="K18" s="46">
        <v>0</v>
      </c>
      <c r="L18" s="46">
        <v>1.44</v>
      </c>
      <c r="M18" s="74">
        <v>0</v>
      </c>
      <c r="N18" s="73">
        <v>0</v>
      </c>
      <c r="O18" s="46">
        <v>-10</v>
      </c>
      <c r="P18" s="46">
        <v>-81.3</v>
      </c>
      <c r="Q18" s="46">
        <v>0</v>
      </c>
      <c r="R18" s="46">
        <v>0</v>
      </c>
      <c r="S18" s="74">
        <v>0</v>
      </c>
      <c r="U18" s="73">
        <v>-91.8</v>
      </c>
      <c r="V18" s="74">
        <v>17.809999999999999</v>
      </c>
      <c r="W18">
        <v>16.37</v>
      </c>
      <c r="X18">
        <v>-10</v>
      </c>
      <c r="Y18">
        <v>-0.5</v>
      </c>
      <c r="Z18">
        <v>1.44</v>
      </c>
      <c r="AA18">
        <v>-81.3</v>
      </c>
    </row>
    <row r="19" spans="7:27">
      <c r="G19" t="s">
        <v>61</v>
      </c>
      <c r="H19" s="73">
        <v>13.48</v>
      </c>
      <c r="I19" s="46">
        <v>0</v>
      </c>
      <c r="J19" s="46">
        <v>0</v>
      </c>
      <c r="K19" s="46">
        <v>0</v>
      </c>
      <c r="L19" s="46">
        <v>1.44</v>
      </c>
      <c r="M19" s="74">
        <v>0</v>
      </c>
      <c r="N19" s="73">
        <v>0</v>
      </c>
      <c r="O19" s="46">
        <v>-10</v>
      </c>
      <c r="P19" s="46">
        <v>-80</v>
      </c>
      <c r="Q19" s="46">
        <v>0</v>
      </c>
      <c r="R19" s="46">
        <v>0</v>
      </c>
      <c r="S19" s="74">
        <v>0</v>
      </c>
      <c r="U19" s="73">
        <v>-90.5</v>
      </c>
      <c r="V19" s="74">
        <v>14.92</v>
      </c>
      <c r="W19">
        <v>13.48</v>
      </c>
      <c r="X19">
        <v>-10</v>
      </c>
      <c r="Y19">
        <v>-0.5</v>
      </c>
      <c r="Z19">
        <v>1.44</v>
      </c>
      <c r="AA19">
        <v>-80</v>
      </c>
    </row>
    <row r="20" spans="7:27">
      <c r="G20" t="s">
        <v>62</v>
      </c>
      <c r="H20" s="73">
        <v>25.99</v>
      </c>
      <c r="I20" s="46">
        <v>0</v>
      </c>
      <c r="J20" s="46">
        <v>0</v>
      </c>
      <c r="K20" s="46">
        <v>0</v>
      </c>
      <c r="L20" s="46">
        <v>1.44</v>
      </c>
      <c r="M20" s="74">
        <v>0</v>
      </c>
      <c r="N20" s="73">
        <v>0</v>
      </c>
      <c r="O20" s="46">
        <v>-10</v>
      </c>
      <c r="P20" s="46">
        <v>-81.099999999999994</v>
      </c>
      <c r="Q20" s="46">
        <v>0</v>
      </c>
      <c r="R20" s="46">
        <v>0</v>
      </c>
      <c r="S20" s="74">
        <v>0</v>
      </c>
      <c r="U20" s="73">
        <v>-91.6</v>
      </c>
      <c r="V20" s="74">
        <v>27.43</v>
      </c>
      <c r="W20">
        <v>25.99</v>
      </c>
      <c r="X20">
        <v>-10</v>
      </c>
      <c r="Y20">
        <v>-0.5</v>
      </c>
      <c r="Z20">
        <v>1.44</v>
      </c>
      <c r="AA20">
        <v>-81.099999999999994</v>
      </c>
    </row>
    <row r="21" spans="7:27">
      <c r="G21" t="s">
        <v>63</v>
      </c>
      <c r="H21" s="73">
        <v>23.1</v>
      </c>
      <c r="I21" s="46">
        <v>0</v>
      </c>
      <c r="J21" s="46">
        <v>0</v>
      </c>
      <c r="K21" s="46">
        <v>0</v>
      </c>
      <c r="L21" s="46">
        <v>1.93</v>
      </c>
      <c r="M21" s="74">
        <v>0</v>
      </c>
      <c r="N21" s="73">
        <v>0</v>
      </c>
      <c r="O21" s="46">
        <v>-27</v>
      </c>
      <c r="P21" s="46">
        <v>-100.9</v>
      </c>
      <c r="Q21" s="46">
        <v>0</v>
      </c>
      <c r="R21" s="46">
        <v>0</v>
      </c>
      <c r="S21" s="74">
        <v>0</v>
      </c>
      <c r="U21" s="73">
        <v>-128.4</v>
      </c>
      <c r="V21" s="74">
        <v>25.03</v>
      </c>
      <c r="W21">
        <v>23.1</v>
      </c>
      <c r="X21">
        <v>-27</v>
      </c>
      <c r="Y21">
        <v>-0.5</v>
      </c>
      <c r="Z21">
        <v>1.93</v>
      </c>
      <c r="AA21">
        <v>-100.9</v>
      </c>
    </row>
    <row r="22" spans="7:27">
      <c r="G22" t="s">
        <v>64</v>
      </c>
      <c r="H22" s="73">
        <v>41.39</v>
      </c>
      <c r="I22" s="46">
        <v>0</v>
      </c>
      <c r="J22" s="46">
        <v>0</v>
      </c>
      <c r="K22" s="46">
        <v>0</v>
      </c>
      <c r="L22" s="46">
        <v>2.89</v>
      </c>
      <c r="M22" s="74">
        <v>0</v>
      </c>
      <c r="N22" s="73">
        <v>0</v>
      </c>
      <c r="O22" s="46">
        <v>-9</v>
      </c>
      <c r="P22" s="46">
        <v>-36.1</v>
      </c>
      <c r="Q22" s="46">
        <v>0</v>
      </c>
      <c r="R22" s="46">
        <v>0</v>
      </c>
      <c r="S22" s="74">
        <v>0</v>
      </c>
      <c r="U22" s="73">
        <v>-45.6</v>
      </c>
      <c r="V22" s="74">
        <v>44.28</v>
      </c>
      <c r="W22">
        <v>41.39</v>
      </c>
      <c r="X22">
        <v>-9</v>
      </c>
      <c r="Y22">
        <v>-0.5</v>
      </c>
      <c r="Z22">
        <v>2.89</v>
      </c>
      <c r="AA22">
        <v>-36.1</v>
      </c>
    </row>
    <row r="23" spans="7:27">
      <c r="G23" t="s">
        <v>65</v>
      </c>
      <c r="H23" s="73">
        <v>28.88</v>
      </c>
      <c r="I23" s="46">
        <v>0</v>
      </c>
      <c r="J23" s="46">
        <v>0</v>
      </c>
      <c r="K23" s="46">
        <v>0</v>
      </c>
      <c r="L23" s="46">
        <v>3.37</v>
      </c>
      <c r="M23" s="74">
        <v>0</v>
      </c>
      <c r="N23" s="73">
        <v>0</v>
      </c>
      <c r="O23" s="46">
        <v>-20</v>
      </c>
      <c r="P23" s="46">
        <v>-50</v>
      </c>
      <c r="Q23" s="46">
        <v>0</v>
      </c>
      <c r="R23" s="46">
        <v>0</v>
      </c>
      <c r="S23" s="74">
        <v>0</v>
      </c>
      <c r="U23" s="73">
        <v>-70.5</v>
      </c>
      <c r="V23" s="74">
        <v>32.25</v>
      </c>
      <c r="W23">
        <v>28.88</v>
      </c>
      <c r="X23">
        <v>-20</v>
      </c>
      <c r="Y23">
        <v>-0.5</v>
      </c>
      <c r="Z23">
        <v>3.37</v>
      </c>
      <c r="AA23">
        <v>-50</v>
      </c>
    </row>
    <row r="24" spans="7:27">
      <c r="G24" t="s">
        <v>66</v>
      </c>
      <c r="H24" s="73">
        <v>45.24</v>
      </c>
      <c r="I24" s="46">
        <v>0</v>
      </c>
      <c r="J24" s="46">
        <v>0</v>
      </c>
      <c r="K24" s="46">
        <v>0</v>
      </c>
      <c r="L24" s="46">
        <v>3.85</v>
      </c>
      <c r="M24" s="74">
        <v>0</v>
      </c>
      <c r="N24" s="73">
        <v>0</v>
      </c>
      <c r="O24" s="46">
        <v>-29</v>
      </c>
      <c r="P24" s="46">
        <v>-50</v>
      </c>
      <c r="Q24" s="46">
        <v>0</v>
      </c>
      <c r="R24" s="46">
        <v>0</v>
      </c>
      <c r="S24" s="74">
        <v>0</v>
      </c>
      <c r="U24" s="73">
        <v>-79.5</v>
      </c>
      <c r="V24" s="74">
        <v>49.09</v>
      </c>
      <c r="W24">
        <v>45.24</v>
      </c>
      <c r="X24">
        <v>-29</v>
      </c>
      <c r="Y24">
        <v>-0.5</v>
      </c>
      <c r="Z24">
        <v>3.85</v>
      </c>
      <c r="AA24">
        <v>-50</v>
      </c>
    </row>
    <row r="25" spans="7:27">
      <c r="G25" t="s">
        <v>67</v>
      </c>
      <c r="H25" s="73">
        <v>62.57</v>
      </c>
      <c r="I25" s="46">
        <v>0</v>
      </c>
      <c r="J25" s="46">
        <v>0</v>
      </c>
      <c r="K25" s="46">
        <v>0</v>
      </c>
      <c r="L25" s="46">
        <v>4.33</v>
      </c>
      <c r="M25" s="74">
        <v>0</v>
      </c>
      <c r="N25" s="73">
        <v>0</v>
      </c>
      <c r="O25" s="46">
        <v>-27</v>
      </c>
      <c r="P25" s="46">
        <v>-86</v>
      </c>
      <c r="Q25" s="46">
        <v>0</v>
      </c>
      <c r="R25" s="46">
        <v>0</v>
      </c>
      <c r="S25" s="74">
        <v>0</v>
      </c>
      <c r="U25" s="73">
        <v>-113.5</v>
      </c>
      <c r="V25" s="74">
        <v>66.900000000000006</v>
      </c>
      <c r="W25">
        <v>62.57</v>
      </c>
      <c r="X25">
        <v>-27</v>
      </c>
      <c r="Y25">
        <v>-0.5</v>
      </c>
      <c r="Z25">
        <v>4.33</v>
      </c>
      <c r="AA25">
        <v>-86</v>
      </c>
    </row>
    <row r="26" spans="7:27">
      <c r="G26" t="s">
        <v>68</v>
      </c>
      <c r="H26" s="73">
        <v>51.98</v>
      </c>
      <c r="I26" s="46">
        <v>0</v>
      </c>
      <c r="J26" s="46">
        <v>0</v>
      </c>
      <c r="K26" s="46">
        <v>0</v>
      </c>
      <c r="L26" s="46">
        <v>5.29</v>
      </c>
      <c r="M26" s="74">
        <v>0</v>
      </c>
      <c r="N26" s="73">
        <v>0</v>
      </c>
      <c r="O26" s="46">
        <v>-23</v>
      </c>
      <c r="P26" s="46">
        <v>-85</v>
      </c>
      <c r="Q26" s="46">
        <v>0</v>
      </c>
      <c r="R26" s="46">
        <v>0</v>
      </c>
      <c r="S26" s="74">
        <v>0</v>
      </c>
      <c r="U26" s="73">
        <v>-108.5</v>
      </c>
      <c r="V26" s="74">
        <v>57.27</v>
      </c>
      <c r="W26">
        <v>51.98</v>
      </c>
      <c r="X26">
        <v>-23</v>
      </c>
      <c r="Y26">
        <v>-0.5</v>
      </c>
      <c r="Z26">
        <v>5.29</v>
      </c>
      <c r="AA26">
        <v>-85</v>
      </c>
    </row>
    <row r="27" spans="7:27">
      <c r="G27" t="s">
        <v>69</v>
      </c>
      <c r="H27" s="73">
        <v>49.09</v>
      </c>
      <c r="I27" s="46">
        <v>0</v>
      </c>
      <c r="J27" s="46">
        <v>0</v>
      </c>
      <c r="K27" s="46">
        <v>0</v>
      </c>
      <c r="L27" s="46">
        <v>5.78</v>
      </c>
      <c r="M27" s="74">
        <v>0</v>
      </c>
      <c r="N27" s="73">
        <v>0</v>
      </c>
      <c r="O27" s="46">
        <v>-56</v>
      </c>
      <c r="P27" s="46">
        <v>-56</v>
      </c>
      <c r="Q27" s="46">
        <v>0</v>
      </c>
      <c r="R27" s="46">
        <v>0</v>
      </c>
      <c r="S27" s="74">
        <v>0</v>
      </c>
      <c r="U27" s="73">
        <v>-112.5</v>
      </c>
      <c r="V27" s="74">
        <v>54.87</v>
      </c>
      <c r="W27">
        <v>49.09</v>
      </c>
      <c r="X27">
        <v>-56</v>
      </c>
      <c r="Y27">
        <v>-0.5</v>
      </c>
      <c r="Z27">
        <v>5.78</v>
      </c>
      <c r="AA27">
        <v>-56</v>
      </c>
    </row>
    <row r="28" spans="7:27">
      <c r="G28" t="s">
        <v>70</v>
      </c>
      <c r="H28" s="73">
        <v>23.1</v>
      </c>
      <c r="I28" s="46">
        <v>0</v>
      </c>
      <c r="J28" s="46">
        <v>0</v>
      </c>
      <c r="K28" s="46">
        <v>0</v>
      </c>
      <c r="L28" s="46">
        <v>7.22</v>
      </c>
      <c r="M28" s="74">
        <v>0</v>
      </c>
      <c r="N28" s="73">
        <v>0</v>
      </c>
      <c r="O28" s="46">
        <v>-82</v>
      </c>
      <c r="P28" s="46">
        <v>-155</v>
      </c>
      <c r="Q28" s="46">
        <v>0</v>
      </c>
      <c r="R28" s="46">
        <v>0</v>
      </c>
      <c r="S28" s="74">
        <v>0</v>
      </c>
      <c r="U28" s="73">
        <v>-237.5</v>
      </c>
      <c r="V28" s="74">
        <v>30.32</v>
      </c>
      <c r="W28">
        <v>23.1</v>
      </c>
      <c r="X28">
        <v>-82</v>
      </c>
      <c r="Y28">
        <v>-0.5</v>
      </c>
      <c r="Z28">
        <v>7.22</v>
      </c>
      <c r="AA28">
        <v>-155</v>
      </c>
    </row>
    <row r="29" spans="7:27">
      <c r="G29" t="s">
        <v>71</v>
      </c>
      <c r="H29" s="73">
        <v>40.43</v>
      </c>
      <c r="I29" s="46">
        <v>0</v>
      </c>
      <c r="J29" s="46">
        <v>0</v>
      </c>
      <c r="K29" s="46">
        <v>0</v>
      </c>
      <c r="L29" s="46">
        <v>7.22</v>
      </c>
      <c r="M29" s="74">
        <v>0</v>
      </c>
      <c r="N29" s="73">
        <v>0</v>
      </c>
      <c r="O29" s="46">
        <v>-37</v>
      </c>
      <c r="P29" s="46">
        <v>-34</v>
      </c>
      <c r="Q29" s="46">
        <v>0</v>
      </c>
      <c r="R29" s="46">
        <v>0</v>
      </c>
      <c r="S29" s="74">
        <v>0</v>
      </c>
      <c r="U29" s="73">
        <v>-71.5</v>
      </c>
      <c r="V29" s="74">
        <v>47.65</v>
      </c>
      <c r="W29">
        <v>40.43</v>
      </c>
      <c r="X29">
        <v>-37</v>
      </c>
      <c r="Y29">
        <v>-0.5</v>
      </c>
      <c r="Z29">
        <v>7.22</v>
      </c>
      <c r="AA29">
        <v>-34</v>
      </c>
    </row>
    <row r="30" spans="7:27">
      <c r="G30" t="s">
        <v>72</v>
      </c>
      <c r="H30" s="73">
        <v>22.14</v>
      </c>
      <c r="I30" s="46">
        <v>0</v>
      </c>
      <c r="J30" s="46">
        <v>0</v>
      </c>
      <c r="K30" s="46">
        <v>0</v>
      </c>
      <c r="L30" s="46">
        <v>8.66</v>
      </c>
      <c r="M30" s="74">
        <v>0</v>
      </c>
      <c r="N30" s="73">
        <v>0</v>
      </c>
      <c r="O30" s="46">
        <v>-52</v>
      </c>
      <c r="P30" s="46">
        <v>-53</v>
      </c>
      <c r="Q30" s="46">
        <v>0</v>
      </c>
      <c r="R30" s="46">
        <v>0</v>
      </c>
      <c r="S30" s="74">
        <v>0</v>
      </c>
      <c r="U30" s="73">
        <v>-105.5</v>
      </c>
      <c r="V30" s="74">
        <v>30.8</v>
      </c>
      <c r="W30">
        <v>22.14</v>
      </c>
      <c r="X30">
        <v>-52</v>
      </c>
      <c r="Y30">
        <v>-0.5</v>
      </c>
      <c r="Z30">
        <v>8.66</v>
      </c>
      <c r="AA30">
        <v>-53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9.6300000000000008</v>
      </c>
      <c r="M31" s="74">
        <v>0</v>
      </c>
      <c r="N31" s="73">
        <v>-12</v>
      </c>
      <c r="O31" s="46">
        <v>-59</v>
      </c>
      <c r="P31" s="46">
        <v>-127</v>
      </c>
      <c r="Q31" s="46">
        <v>0</v>
      </c>
      <c r="R31" s="46">
        <v>0</v>
      </c>
      <c r="S31" s="74">
        <v>0</v>
      </c>
      <c r="U31" s="73">
        <v>-198.5</v>
      </c>
      <c r="V31" s="74">
        <v>9.6300000000000008</v>
      </c>
      <c r="W31">
        <v>-12</v>
      </c>
      <c r="X31">
        <v>-59</v>
      </c>
      <c r="Y31">
        <v>-0.5</v>
      </c>
      <c r="Z31">
        <v>9.6300000000000008</v>
      </c>
      <c r="AA31">
        <v>-127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10.59</v>
      </c>
      <c r="M32" s="74">
        <v>0</v>
      </c>
      <c r="N32" s="73">
        <v>-10</v>
      </c>
      <c r="O32" s="46">
        <v>-56</v>
      </c>
      <c r="P32" s="46">
        <v>-56</v>
      </c>
      <c r="Q32" s="46">
        <v>0</v>
      </c>
      <c r="R32" s="46">
        <v>0</v>
      </c>
      <c r="S32" s="74">
        <v>0</v>
      </c>
      <c r="U32" s="73">
        <v>-122.5</v>
      </c>
      <c r="V32" s="74">
        <v>10.59</v>
      </c>
      <c r="W32">
        <v>-10</v>
      </c>
      <c r="X32">
        <v>-56</v>
      </c>
      <c r="Y32">
        <v>-0.5</v>
      </c>
      <c r="Z32">
        <v>10.59</v>
      </c>
      <c r="AA32">
        <v>-56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11.55</v>
      </c>
      <c r="M33" s="74">
        <v>0</v>
      </c>
      <c r="N33" s="73">
        <v>-11</v>
      </c>
      <c r="O33" s="46">
        <v>-58</v>
      </c>
      <c r="P33" s="46">
        <v>-80</v>
      </c>
      <c r="Q33" s="46">
        <v>0</v>
      </c>
      <c r="R33" s="46">
        <v>0</v>
      </c>
      <c r="S33" s="74">
        <v>0</v>
      </c>
      <c r="U33" s="73">
        <v>-149.5</v>
      </c>
      <c r="V33" s="74">
        <v>11.55</v>
      </c>
      <c r="W33">
        <v>-11</v>
      </c>
      <c r="X33">
        <v>-58</v>
      </c>
      <c r="Y33">
        <v>-0.5</v>
      </c>
      <c r="Z33">
        <v>11.55</v>
      </c>
      <c r="AA33">
        <v>-80</v>
      </c>
    </row>
    <row r="34" spans="7:27">
      <c r="G34" t="s">
        <v>76</v>
      </c>
      <c r="H34" s="73">
        <v>12.52</v>
      </c>
      <c r="I34" s="46">
        <v>0</v>
      </c>
      <c r="J34" s="46">
        <v>0</v>
      </c>
      <c r="K34" s="46">
        <v>0</v>
      </c>
      <c r="L34" s="46">
        <v>11.55</v>
      </c>
      <c r="M34" s="74">
        <v>0</v>
      </c>
      <c r="N34" s="73">
        <v>0</v>
      </c>
      <c r="O34" s="46">
        <v>-49</v>
      </c>
      <c r="P34" s="46">
        <v>-100</v>
      </c>
      <c r="Q34" s="46">
        <v>0</v>
      </c>
      <c r="R34" s="46">
        <v>0</v>
      </c>
      <c r="S34" s="74">
        <v>0</v>
      </c>
      <c r="U34" s="73">
        <v>-149.5</v>
      </c>
      <c r="V34" s="74">
        <v>24.06</v>
      </c>
      <c r="W34">
        <v>12.52</v>
      </c>
      <c r="X34">
        <v>-49</v>
      </c>
      <c r="Y34">
        <v>-0.5</v>
      </c>
      <c r="Z34">
        <v>11.55</v>
      </c>
      <c r="AA34">
        <v>-100</v>
      </c>
    </row>
    <row r="35" spans="7:27">
      <c r="G35" t="s">
        <v>77</v>
      </c>
      <c r="H35" s="73">
        <v>20.21</v>
      </c>
      <c r="I35" s="46">
        <v>0</v>
      </c>
      <c r="J35" s="46">
        <v>0</v>
      </c>
      <c r="K35" s="46">
        <v>0</v>
      </c>
      <c r="L35" s="46">
        <v>10.59</v>
      </c>
      <c r="M35" s="74">
        <v>0</v>
      </c>
      <c r="N35" s="73">
        <v>0</v>
      </c>
      <c r="O35" s="46">
        <v>-32</v>
      </c>
      <c r="P35" s="46">
        <v>-50</v>
      </c>
      <c r="Q35" s="46">
        <v>0</v>
      </c>
      <c r="R35" s="46">
        <v>0</v>
      </c>
      <c r="S35" s="74">
        <v>0</v>
      </c>
      <c r="U35" s="73">
        <v>-82.5</v>
      </c>
      <c r="V35" s="74">
        <v>30.8</v>
      </c>
      <c r="W35">
        <v>20.21</v>
      </c>
      <c r="X35">
        <v>-32</v>
      </c>
      <c r="Y35">
        <v>-0.5</v>
      </c>
      <c r="Z35">
        <v>10.59</v>
      </c>
      <c r="AA35">
        <v>-50</v>
      </c>
    </row>
    <row r="36" spans="7:27">
      <c r="G36" t="s">
        <v>78</v>
      </c>
      <c r="H36" s="73">
        <v>10.59</v>
      </c>
      <c r="I36" s="46">
        <v>0</v>
      </c>
      <c r="J36" s="46">
        <v>0</v>
      </c>
      <c r="K36" s="46">
        <v>0</v>
      </c>
      <c r="L36" s="46">
        <v>10.59</v>
      </c>
      <c r="M36" s="74">
        <v>0</v>
      </c>
      <c r="N36" s="73">
        <v>0</v>
      </c>
      <c r="O36" s="46">
        <v>-56</v>
      </c>
      <c r="P36" s="46">
        <v>-60</v>
      </c>
      <c r="Q36" s="46">
        <v>0</v>
      </c>
      <c r="R36" s="46">
        <v>0</v>
      </c>
      <c r="S36" s="74">
        <v>0</v>
      </c>
      <c r="U36" s="73">
        <v>-116.5</v>
      </c>
      <c r="V36" s="74">
        <v>21.18</v>
      </c>
      <c r="W36">
        <v>10.59</v>
      </c>
      <c r="X36">
        <v>-56</v>
      </c>
      <c r="Y36">
        <v>-0.5</v>
      </c>
      <c r="Z36">
        <v>10.59</v>
      </c>
      <c r="AA36">
        <v>-60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9.6300000000000008</v>
      </c>
      <c r="M37" s="74">
        <v>0</v>
      </c>
      <c r="N37" s="73">
        <v>-26</v>
      </c>
      <c r="O37" s="46">
        <v>0</v>
      </c>
      <c r="P37" s="46">
        <v>-51</v>
      </c>
      <c r="Q37" s="46">
        <v>0</v>
      </c>
      <c r="R37" s="46">
        <v>0</v>
      </c>
      <c r="S37" s="74">
        <v>0</v>
      </c>
      <c r="U37" s="73">
        <v>-77.5</v>
      </c>
      <c r="V37" s="74">
        <v>9.6300000000000008</v>
      </c>
      <c r="W37">
        <v>-26</v>
      </c>
      <c r="X37">
        <v>0</v>
      </c>
      <c r="Y37">
        <v>-0.5</v>
      </c>
      <c r="Z37">
        <v>9.6300000000000008</v>
      </c>
      <c r="AA37">
        <v>-51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8.66</v>
      </c>
      <c r="M38" s="74">
        <v>0</v>
      </c>
      <c r="N38" s="73">
        <v>-22</v>
      </c>
      <c r="O38" s="46">
        <v>0</v>
      </c>
      <c r="P38" s="46">
        <v>-55</v>
      </c>
      <c r="Q38" s="46">
        <v>0</v>
      </c>
      <c r="R38" s="46">
        <v>0</v>
      </c>
      <c r="S38" s="74">
        <v>0</v>
      </c>
      <c r="U38" s="73">
        <v>-77.5</v>
      </c>
      <c r="V38" s="74">
        <v>8.66</v>
      </c>
      <c r="W38">
        <v>-22</v>
      </c>
      <c r="X38">
        <v>0</v>
      </c>
      <c r="Y38">
        <v>-0.5</v>
      </c>
      <c r="Z38">
        <v>8.66</v>
      </c>
      <c r="AA38">
        <v>-55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7.22</v>
      </c>
      <c r="M39" s="74">
        <v>0</v>
      </c>
      <c r="N39" s="73">
        <v>-42</v>
      </c>
      <c r="O39" s="46">
        <v>0</v>
      </c>
      <c r="P39" s="46">
        <v>-70</v>
      </c>
      <c r="Q39" s="46">
        <v>0</v>
      </c>
      <c r="R39" s="46">
        <v>0</v>
      </c>
      <c r="S39" s="74">
        <v>0</v>
      </c>
      <c r="U39" s="73">
        <v>-112.5</v>
      </c>
      <c r="V39" s="74">
        <v>7.22</v>
      </c>
      <c r="W39">
        <v>-42</v>
      </c>
      <c r="X39">
        <v>0</v>
      </c>
      <c r="Y39">
        <v>-0.5</v>
      </c>
      <c r="Z39">
        <v>7.22</v>
      </c>
      <c r="AA39">
        <v>-70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6.74</v>
      </c>
      <c r="M40" s="74">
        <v>0</v>
      </c>
      <c r="N40" s="73">
        <v>-44</v>
      </c>
      <c r="O40" s="46">
        <v>0</v>
      </c>
      <c r="P40" s="46">
        <v>-40</v>
      </c>
      <c r="Q40" s="46">
        <v>0</v>
      </c>
      <c r="R40" s="46">
        <v>0</v>
      </c>
      <c r="S40" s="74">
        <v>0</v>
      </c>
      <c r="U40" s="73">
        <v>-84.5</v>
      </c>
      <c r="V40" s="74">
        <v>6.74</v>
      </c>
      <c r="W40">
        <v>-44</v>
      </c>
      <c r="X40">
        <v>0</v>
      </c>
      <c r="Y40">
        <v>-0.5</v>
      </c>
      <c r="Z40">
        <v>6.74</v>
      </c>
      <c r="AA40">
        <v>-40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4.8099999999999996</v>
      </c>
      <c r="M41" s="74">
        <v>0</v>
      </c>
      <c r="N41" s="73">
        <v>-20</v>
      </c>
      <c r="O41" s="46">
        <v>0</v>
      </c>
      <c r="P41" s="46">
        <v>-25</v>
      </c>
      <c r="Q41" s="46">
        <v>0</v>
      </c>
      <c r="R41" s="46">
        <v>0</v>
      </c>
      <c r="S41" s="74">
        <v>0</v>
      </c>
      <c r="U41" s="73">
        <v>-45.5</v>
      </c>
      <c r="V41" s="74">
        <v>4.8099999999999996</v>
      </c>
      <c r="W41">
        <v>-20</v>
      </c>
      <c r="X41">
        <v>0</v>
      </c>
      <c r="Y41">
        <v>-0.5</v>
      </c>
      <c r="Z41">
        <v>4.8099999999999996</v>
      </c>
      <c r="AA41">
        <v>-25</v>
      </c>
    </row>
    <row r="42" spans="7:27">
      <c r="G42" t="s">
        <v>84</v>
      </c>
      <c r="H42" s="73">
        <v>15.4</v>
      </c>
      <c r="I42" s="46">
        <v>0</v>
      </c>
      <c r="J42" s="46">
        <v>0</v>
      </c>
      <c r="K42" s="46">
        <v>0</v>
      </c>
      <c r="L42" s="46">
        <v>3.85</v>
      </c>
      <c r="M42" s="74">
        <v>0</v>
      </c>
      <c r="N42" s="73">
        <v>0</v>
      </c>
      <c r="O42" s="46">
        <v>0</v>
      </c>
      <c r="P42" s="46">
        <v>-30</v>
      </c>
      <c r="Q42" s="46">
        <v>0</v>
      </c>
      <c r="R42" s="46">
        <v>0</v>
      </c>
      <c r="S42" s="74">
        <v>0</v>
      </c>
      <c r="U42" s="73">
        <v>-30.5</v>
      </c>
      <c r="V42" s="74">
        <v>19.25</v>
      </c>
      <c r="W42">
        <v>15.4</v>
      </c>
      <c r="X42">
        <v>0</v>
      </c>
      <c r="Y42">
        <v>-0.5</v>
      </c>
      <c r="Z42">
        <v>3.85</v>
      </c>
      <c r="AA42">
        <v>-30</v>
      </c>
    </row>
    <row r="43" spans="7:27">
      <c r="G43" t="s">
        <v>85</v>
      </c>
      <c r="H43" s="73">
        <v>37.54</v>
      </c>
      <c r="I43" s="46">
        <v>14.44</v>
      </c>
      <c r="J43" s="46">
        <v>0</v>
      </c>
      <c r="K43" s="46">
        <v>0</v>
      </c>
      <c r="L43" s="46">
        <v>2.89</v>
      </c>
      <c r="M43" s="74">
        <v>0</v>
      </c>
      <c r="N43" s="73">
        <v>0</v>
      </c>
      <c r="O43" s="46">
        <v>0</v>
      </c>
      <c r="P43" s="46">
        <v>-21</v>
      </c>
      <c r="Q43" s="46">
        <v>0</v>
      </c>
      <c r="R43" s="46">
        <v>0</v>
      </c>
      <c r="S43" s="74">
        <v>0</v>
      </c>
      <c r="U43" s="73">
        <v>-21.5</v>
      </c>
      <c r="V43" s="74">
        <v>54.87</v>
      </c>
      <c r="W43">
        <v>37.54</v>
      </c>
      <c r="X43">
        <v>14.44</v>
      </c>
      <c r="Y43">
        <v>-0.5</v>
      </c>
      <c r="Z43">
        <v>2.89</v>
      </c>
      <c r="AA43">
        <v>-21</v>
      </c>
    </row>
    <row r="44" spans="7:27">
      <c r="G44" t="s">
        <v>86</v>
      </c>
      <c r="H44" s="73">
        <v>36.57</v>
      </c>
      <c r="I44" s="46">
        <v>9.6300000000000008</v>
      </c>
      <c r="J44" s="46">
        <v>0</v>
      </c>
      <c r="K44" s="46">
        <v>0</v>
      </c>
      <c r="L44" s="46">
        <v>2.12</v>
      </c>
      <c r="M44" s="74">
        <v>0</v>
      </c>
      <c r="N44" s="73">
        <v>0</v>
      </c>
      <c r="O44" s="46">
        <v>0</v>
      </c>
      <c r="P44" s="46">
        <v>-18</v>
      </c>
      <c r="Q44" s="46">
        <v>0</v>
      </c>
      <c r="R44" s="46">
        <v>0</v>
      </c>
      <c r="S44" s="74">
        <v>0</v>
      </c>
      <c r="U44" s="73">
        <v>-18.5</v>
      </c>
      <c r="V44" s="74">
        <v>48.32</v>
      </c>
      <c r="W44">
        <v>36.57</v>
      </c>
      <c r="X44">
        <v>9.6300000000000008</v>
      </c>
      <c r="Y44">
        <v>-0.5</v>
      </c>
      <c r="Z44">
        <v>2.12</v>
      </c>
      <c r="AA44">
        <v>-18</v>
      </c>
    </row>
    <row r="45" spans="7:27">
      <c r="G45" t="s">
        <v>87</v>
      </c>
      <c r="H45" s="73">
        <v>15.41</v>
      </c>
      <c r="I45" s="46">
        <v>0</v>
      </c>
      <c r="J45" s="46">
        <v>0</v>
      </c>
      <c r="K45" s="46">
        <v>0</v>
      </c>
      <c r="L45" s="46">
        <v>1.44</v>
      </c>
      <c r="M45" s="74">
        <v>0</v>
      </c>
      <c r="N45" s="73">
        <v>0</v>
      </c>
      <c r="O45" s="46">
        <v>0</v>
      </c>
      <c r="P45" s="46">
        <v>-22</v>
      </c>
      <c r="Q45" s="46">
        <v>0</v>
      </c>
      <c r="R45" s="46">
        <v>0</v>
      </c>
      <c r="S45" s="74">
        <v>0</v>
      </c>
      <c r="U45" s="73">
        <v>-22.5</v>
      </c>
      <c r="V45" s="74">
        <v>16.850000000000001</v>
      </c>
      <c r="W45">
        <v>15.41</v>
      </c>
      <c r="X45">
        <v>0</v>
      </c>
      <c r="Y45">
        <v>-0.5</v>
      </c>
      <c r="Z45">
        <v>1.44</v>
      </c>
      <c r="AA45">
        <v>-22</v>
      </c>
    </row>
    <row r="46" spans="7:27">
      <c r="G46" t="s">
        <v>88</v>
      </c>
      <c r="H46" s="73">
        <v>12.52</v>
      </c>
      <c r="I46" s="46">
        <v>0</v>
      </c>
      <c r="J46" s="46">
        <v>0</v>
      </c>
      <c r="K46" s="46">
        <v>0</v>
      </c>
      <c r="L46" s="46">
        <v>0.96</v>
      </c>
      <c r="M46" s="74">
        <v>0</v>
      </c>
      <c r="N46" s="73">
        <v>0</v>
      </c>
      <c r="O46" s="46">
        <v>0</v>
      </c>
      <c r="P46" s="46">
        <v>-27</v>
      </c>
      <c r="Q46" s="46">
        <v>0</v>
      </c>
      <c r="R46" s="46">
        <v>0</v>
      </c>
      <c r="S46" s="74">
        <v>0</v>
      </c>
      <c r="U46" s="73">
        <v>-27.5</v>
      </c>
      <c r="V46" s="74">
        <v>13.48</v>
      </c>
      <c r="W46">
        <v>12.52</v>
      </c>
      <c r="X46">
        <v>0</v>
      </c>
      <c r="Y46">
        <v>-0.5</v>
      </c>
      <c r="Z46">
        <v>0.96</v>
      </c>
      <c r="AA46">
        <v>-27</v>
      </c>
    </row>
    <row r="47" spans="7:27">
      <c r="G47" t="s">
        <v>89</v>
      </c>
      <c r="H47" s="73">
        <v>37.54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-12</v>
      </c>
      <c r="P47" s="46">
        <v>-61</v>
      </c>
      <c r="Q47" s="46">
        <v>0</v>
      </c>
      <c r="R47" s="46">
        <v>0</v>
      </c>
      <c r="S47" s="74">
        <v>0</v>
      </c>
      <c r="U47" s="73">
        <v>-73.5</v>
      </c>
      <c r="V47" s="74">
        <v>37.54</v>
      </c>
      <c r="W47">
        <v>37.54</v>
      </c>
      <c r="X47">
        <v>-12</v>
      </c>
      <c r="Y47">
        <v>-0.5</v>
      </c>
      <c r="Z47">
        <v>0</v>
      </c>
      <c r="AA47">
        <v>-61</v>
      </c>
    </row>
    <row r="48" spans="7:27">
      <c r="G48" t="s">
        <v>90</v>
      </c>
      <c r="H48" s="73">
        <v>21.18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-15</v>
      </c>
      <c r="P48" s="46">
        <v>-68</v>
      </c>
      <c r="Q48" s="46">
        <v>0</v>
      </c>
      <c r="R48" s="46">
        <v>0</v>
      </c>
      <c r="S48" s="74">
        <v>0</v>
      </c>
      <c r="U48" s="73">
        <v>-83.5</v>
      </c>
      <c r="V48" s="74">
        <v>21.18</v>
      </c>
      <c r="W48">
        <v>21.18</v>
      </c>
      <c r="X48">
        <v>-15</v>
      </c>
      <c r="Y48">
        <v>-0.5</v>
      </c>
      <c r="Z48">
        <v>0</v>
      </c>
      <c r="AA48">
        <v>-68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-36</v>
      </c>
      <c r="O49" s="46">
        <v>-18</v>
      </c>
      <c r="P49" s="46">
        <v>-16</v>
      </c>
      <c r="Q49" s="46">
        <v>0</v>
      </c>
      <c r="R49" s="46">
        <v>-1</v>
      </c>
      <c r="S49" s="74">
        <v>0</v>
      </c>
      <c r="U49" s="73">
        <v>-71.5</v>
      </c>
      <c r="V49" s="74">
        <v>0</v>
      </c>
      <c r="W49">
        <v>-36</v>
      </c>
      <c r="X49">
        <v>-18</v>
      </c>
      <c r="Y49">
        <v>-0.5</v>
      </c>
      <c r="Z49">
        <v>-1</v>
      </c>
      <c r="AA49">
        <v>-16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-44</v>
      </c>
      <c r="O50" s="46">
        <v>-33</v>
      </c>
      <c r="P50" s="46">
        <v>-18</v>
      </c>
      <c r="Q50" s="46">
        <v>0</v>
      </c>
      <c r="R50" s="46">
        <v>-1.3</v>
      </c>
      <c r="S50" s="74">
        <v>0</v>
      </c>
      <c r="U50" s="73">
        <v>-96.8</v>
      </c>
      <c r="V50" s="74">
        <v>0</v>
      </c>
      <c r="W50">
        <v>-44</v>
      </c>
      <c r="X50">
        <v>-33</v>
      </c>
      <c r="Y50">
        <v>-0.5</v>
      </c>
      <c r="Z50">
        <v>-1.3</v>
      </c>
      <c r="AA50">
        <v>-18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-43</v>
      </c>
      <c r="P51" s="46">
        <v>-15</v>
      </c>
      <c r="Q51" s="46">
        <v>0</v>
      </c>
      <c r="R51" s="46">
        <v>-1.7</v>
      </c>
      <c r="S51" s="74">
        <v>0</v>
      </c>
      <c r="U51" s="73">
        <v>-60.2</v>
      </c>
      <c r="V51" s="74">
        <v>0</v>
      </c>
      <c r="W51">
        <v>0</v>
      </c>
      <c r="X51">
        <v>-43</v>
      </c>
      <c r="Y51">
        <v>-0.5</v>
      </c>
      <c r="Z51">
        <v>-1.7</v>
      </c>
      <c r="AA51">
        <v>-15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-36</v>
      </c>
      <c r="P52" s="46">
        <v>-25</v>
      </c>
      <c r="Q52" s="46">
        <v>0</v>
      </c>
      <c r="R52" s="46">
        <v>-2.2000000000000002</v>
      </c>
      <c r="S52" s="74">
        <v>0</v>
      </c>
      <c r="U52" s="73">
        <v>-63.7</v>
      </c>
      <c r="V52" s="74">
        <v>0</v>
      </c>
      <c r="W52">
        <v>0</v>
      </c>
      <c r="X52">
        <v>-36</v>
      </c>
      <c r="Y52">
        <v>-0.5</v>
      </c>
      <c r="Z52">
        <v>-2.2000000000000002</v>
      </c>
      <c r="AA52">
        <v>-25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-25</v>
      </c>
      <c r="O53" s="46">
        <v>-35</v>
      </c>
      <c r="P53" s="46">
        <v>-50</v>
      </c>
      <c r="Q53" s="46">
        <v>0</v>
      </c>
      <c r="R53" s="46">
        <v>-2.7</v>
      </c>
      <c r="S53" s="74">
        <v>0</v>
      </c>
      <c r="U53" s="73">
        <v>-113.2</v>
      </c>
      <c r="V53" s="74">
        <v>0</v>
      </c>
      <c r="W53">
        <v>-25</v>
      </c>
      <c r="X53">
        <v>-35</v>
      </c>
      <c r="Y53">
        <v>-0.5</v>
      </c>
      <c r="Z53">
        <v>-2.7</v>
      </c>
      <c r="AA53">
        <v>-50</v>
      </c>
    </row>
    <row r="54" spans="7:27">
      <c r="G54" t="s">
        <v>96</v>
      </c>
      <c r="H54" s="73">
        <v>0</v>
      </c>
      <c r="I54" s="46">
        <v>0</v>
      </c>
      <c r="J54" s="46">
        <v>6.74</v>
      </c>
      <c r="K54" s="46">
        <v>0</v>
      </c>
      <c r="L54" s="46">
        <v>0</v>
      </c>
      <c r="M54" s="74">
        <v>0</v>
      </c>
      <c r="N54" s="73">
        <v>-46</v>
      </c>
      <c r="O54" s="46">
        <v>-35</v>
      </c>
      <c r="P54" s="46">
        <v>0</v>
      </c>
      <c r="Q54" s="46">
        <v>0</v>
      </c>
      <c r="R54" s="46">
        <v>-3.7</v>
      </c>
      <c r="S54" s="74">
        <v>0</v>
      </c>
      <c r="U54" s="73">
        <v>-85.2</v>
      </c>
      <c r="V54" s="74">
        <v>6.74</v>
      </c>
      <c r="W54">
        <v>-46</v>
      </c>
      <c r="X54">
        <v>-35</v>
      </c>
      <c r="Y54">
        <v>-0.5</v>
      </c>
      <c r="Z54">
        <v>-3.7</v>
      </c>
      <c r="AA54">
        <v>6.74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-61</v>
      </c>
      <c r="O55" s="46">
        <v>-70</v>
      </c>
      <c r="P55" s="46">
        <v>-45</v>
      </c>
      <c r="Q55" s="46">
        <v>0</v>
      </c>
      <c r="R55" s="46">
        <v>-4</v>
      </c>
      <c r="S55" s="74">
        <v>0</v>
      </c>
      <c r="U55" s="73">
        <v>-180.5</v>
      </c>
      <c r="V55" s="74">
        <v>0</v>
      </c>
      <c r="W55">
        <v>-61</v>
      </c>
      <c r="X55">
        <v>-70</v>
      </c>
      <c r="Y55">
        <v>-0.5</v>
      </c>
      <c r="Z55">
        <v>-4</v>
      </c>
      <c r="AA55">
        <v>-45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-84</v>
      </c>
      <c r="O56" s="46">
        <v>-72</v>
      </c>
      <c r="P56" s="46">
        <v>-75</v>
      </c>
      <c r="Q56" s="46">
        <v>0</v>
      </c>
      <c r="R56" s="46">
        <v>-4.7</v>
      </c>
      <c r="S56" s="74">
        <v>0</v>
      </c>
      <c r="U56" s="73">
        <v>-236.2</v>
      </c>
      <c r="V56" s="74">
        <v>0</v>
      </c>
      <c r="W56">
        <v>-84</v>
      </c>
      <c r="X56">
        <v>-72</v>
      </c>
      <c r="Y56">
        <v>-0.5</v>
      </c>
      <c r="Z56">
        <v>-4.7</v>
      </c>
      <c r="AA56">
        <v>-75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-77</v>
      </c>
      <c r="O57" s="46">
        <v>-100</v>
      </c>
      <c r="P57" s="46">
        <v>-35</v>
      </c>
      <c r="Q57" s="46">
        <v>0</v>
      </c>
      <c r="R57" s="46">
        <v>-5.7</v>
      </c>
      <c r="S57" s="74">
        <v>0</v>
      </c>
      <c r="U57" s="73">
        <v>-218.2</v>
      </c>
      <c r="V57" s="74">
        <v>0</v>
      </c>
      <c r="W57">
        <v>-77</v>
      </c>
      <c r="X57">
        <v>-100</v>
      </c>
      <c r="Y57">
        <v>-0.5</v>
      </c>
      <c r="Z57">
        <v>-5.7</v>
      </c>
      <c r="AA57">
        <v>-35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-74</v>
      </c>
      <c r="O58" s="46">
        <v>-96</v>
      </c>
      <c r="P58" s="46">
        <v>-12</v>
      </c>
      <c r="Q58" s="46">
        <v>0</v>
      </c>
      <c r="R58" s="46">
        <v>-5.8</v>
      </c>
      <c r="S58" s="74">
        <v>0</v>
      </c>
      <c r="U58" s="73">
        <v>-188.3</v>
      </c>
      <c r="V58" s="74">
        <v>0</v>
      </c>
      <c r="W58">
        <v>-74</v>
      </c>
      <c r="X58">
        <v>-96</v>
      </c>
      <c r="Y58">
        <v>-0.5</v>
      </c>
      <c r="Z58">
        <v>-5.8</v>
      </c>
      <c r="AA58">
        <v>-12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-77</v>
      </c>
      <c r="O59" s="46">
        <v>-62</v>
      </c>
      <c r="P59" s="46">
        <v>-10</v>
      </c>
      <c r="Q59" s="46">
        <v>0</v>
      </c>
      <c r="R59" s="46">
        <v>-7.3</v>
      </c>
      <c r="S59" s="74">
        <v>0</v>
      </c>
      <c r="U59" s="73">
        <v>-156.80000000000001</v>
      </c>
      <c r="V59" s="74">
        <v>0</v>
      </c>
      <c r="W59">
        <v>-77</v>
      </c>
      <c r="X59">
        <v>-62</v>
      </c>
      <c r="Y59">
        <v>-0.5</v>
      </c>
      <c r="Z59">
        <v>-7.3</v>
      </c>
      <c r="AA59">
        <v>-10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-75</v>
      </c>
      <c r="O60" s="46">
        <v>-64</v>
      </c>
      <c r="P60" s="46">
        <v>0</v>
      </c>
      <c r="Q60" s="46">
        <v>0</v>
      </c>
      <c r="R60" s="46">
        <v>-8</v>
      </c>
      <c r="S60" s="74">
        <v>0</v>
      </c>
      <c r="U60" s="73">
        <v>-147.5</v>
      </c>
      <c r="V60" s="74">
        <v>0</v>
      </c>
      <c r="W60">
        <v>-75</v>
      </c>
      <c r="X60">
        <v>-64</v>
      </c>
      <c r="Y60">
        <v>-0.5</v>
      </c>
      <c r="Z60">
        <v>-8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-64</v>
      </c>
      <c r="O61" s="46">
        <v>-53</v>
      </c>
      <c r="P61" s="46">
        <v>-5</v>
      </c>
      <c r="Q61" s="46">
        <v>0</v>
      </c>
      <c r="R61" s="46">
        <v>-6.9</v>
      </c>
      <c r="S61" s="74">
        <v>0</v>
      </c>
      <c r="U61" s="73">
        <v>-129.4</v>
      </c>
      <c r="V61" s="74">
        <v>0</v>
      </c>
      <c r="W61">
        <v>-64</v>
      </c>
      <c r="X61">
        <v>-53</v>
      </c>
      <c r="Y61">
        <v>-0.5</v>
      </c>
      <c r="Z61">
        <v>-6.9</v>
      </c>
      <c r="AA61">
        <v>-5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-64</v>
      </c>
      <c r="O62" s="46">
        <v>-50</v>
      </c>
      <c r="P62" s="46">
        <v>-15</v>
      </c>
      <c r="Q62" s="46">
        <v>0</v>
      </c>
      <c r="R62" s="46">
        <v>-6</v>
      </c>
      <c r="S62" s="74">
        <v>0</v>
      </c>
      <c r="U62" s="73">
        <v>-135.5</v>
      </c>
      <c r="V62" s="74">
        <v>0</v>
      </c>
      <c r="W62">
        <v>-64</v>
      </c>
      <c r="X62">
        <v>-50</v>
      </c>
      <c r="Y62">
        <v>-0.5</v>
      </c>
      <c r="Z62">
        <v>-6</v>
      </c>
      <c r="AA62">
        <v>-15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-49</v>
      </c>
      <c r="O63" s="46">
        <v>-67</v>
      </c>
      <c r="P63" s="46">
        <v>-5</v>
      </c>
      <c r="Q63" s="46">
        <v>0</v>
      </c>
      <c r="R63" s="46">
        <v>-7</v>
      </c>
      <c r="S63" s="74">
        <v>0</v>
      </c>
      <c r="U63" s="73">
        <v>-128.5</v>
      </c>
      <c r="V63" s="74">
        <v>0</v>
      </c>
      <c r="W63">
        <v>-49</v>
      </c>
      <c r="X63">
        <v>-67</v>
      </c>
      <c r="Y63">
        <v>-0.5</v>
      </c>
      <c r="Z63">
        <v>-7</v>
      </c>
      <c r="AA63">
        <v>-5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-40</v>
      </c>
      <c r="O64" s="46">
        <v>-58</v>
      </c>
      <c r="P64" s="46">
        <v>0</v>
      </c>
      <c r="Q64" s="46">
        <v>0</v>
      </c>
      <c r="R64" s="46">
        <v>-6</v>
      </c>
      <c r="S64" s="74">
        <v>0</v>
      </c>
      <c r="U64" s="73">
        <v>-104.5</v>
      </c>
      <c r="V64" s="74">
        <v>0</v>
      </c>
      <c r="W64">
        <v>-40</v>
      </c>
      <c r="X64">
        <v>-58</v>
      </c>
      <c r="Y64">
        <v>-0.5</v>
      </c>
      <c r="Z64">
        <v>-6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-27</v>
      </c>
      <c r="O65" s="46">
        <v>-60</v>
      </c>
      <c r="P65" s="46">
        <v>-5</v>
      </c>
      <c r="Q65" s="46">
        <v>0</v>
      </c>
      <c r="R65" s="46">
        <v>-5</v>
      </c>
      <c r="S65" s="74">
        <v>0</v>
      </c>
      <c r="U65" s="73">
        <v>-97.5</v>
      </c>
      <c r="V65" s="74">
        <v>0</v>
      </c>
      <c r="W65">
        <v>-27</v>
      </c>
      <c r="X65">
        <v>-60</v>
      </c>
      <c r="Y65">
        <v>-0.5</v>
      </c>
      <c r="Z65">
        <v>-5</v>
      </c>
      <c r="AA65">
        <v>-5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-26</v>
      </c>
      <c r="O66" s="46">
        <v>-21</v>
      </c>
      <c r="P66" s="46">
        <v>0</v>
      </c>
      <c r="Q66" s="46">
        <v>0</v>
      </c>
      <c r="R66" s="46">
        <v>-4.4000000000000004</v>
      </c>
      <c r="S66" s="74">
        <v>0</v>
      </c>
      <c r="U66" s="73">
        <v>-51.9</v>
      </c>
      <c r="V66" s="74">
        <v>0</v>
      </c>
      <c r="W66">
        <v>-26</v>
      </c>
      <c r="X66">
        <v>-21</v>
      </c>
      <c r="Y66">
        <v>-0.5</v>
      </c>
      <c r="Z66">
        <v>-4.4000000000000004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-51</v>
      </c>
      <c r="O67" s="46">
        <v>-12</v>
      </c>
      <c r="P67" s="46">
        <v>-12</v>
      </c>
      <c r="Q67" s="46">
        <v>0</v>
      </c>
      <c r="R67" s="46">
        <v>-3.7</v>
      </c>
      <c r="S67" s="74">
        <v>0</v>
      </c>
      <c r="U67" s="73">
        <v>-79.2</v>
      </c>
      <c r="V67" s="74">
        <v>0</v>
      </c>
      <c r="W67">
        <v>-51</v>
      </c>
      <c r="X67">
        <v>-12</v>
      </c>
      <c r="Y67">
        <v>-0.5</v>
      </c>
      <c r="Z67">
        <v>-3.7</v>
      </c>
      <c r="AA67">
        <v>-12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-52</v>
      </c>
      <c r="O68" s="46">
        <v>-48</v>
      </c>
      <c r="P68" s="46">
        <v>-12</v>
      </c>
      <c r="Q68" s="46">
        <v>0</v>
      </c>
      <c r="R68" s="46">
        <v>-2.7</v>
      </c>
      <c r="S68" s="74">
        <v>0</v>
      </c>
      <c r="U68" s="73">
        <v>-115.2</v>
      </c>
      <c r="V68" s="74">
        <v>0</v>
      </c>
      <c r="W68">
        <v>-52</v>
      </c>
      <c r="X68">
        <v>-48</v>
      </c>
      <c r="Y68">
        <v>-0.5</v>
      </c>
      <c r="Z68">
        <v>-2.7</v>
      </c>
      <c r="AA68">
        <v>-12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-37</v>
      </c>
      <c r="O69" s="46">
        <v>-56</v>
      </c>
      <c r="P69" s="46">
        <v>-2</v>
      </c>
      <c r="Q69" s="46">
        <v>0</v>
      </c>
      <c r="R69" s="46">
        <v>-2</v>
      </c>
      <c r="S69" s="74">
        <v>0</v>
      </c>
      <c r="U69" s="73">
        <v>-97.5</v>
      </c>
      <c r="V69" s="74">
        <v>0</v>
      </c>
      <c r="W69">
        <v>-37</v>
      </c>
      <c r="X69">
        <v>-56</v>
      </c>
      <c r="Y69">
        <v>-0.5</v>
      </c>
      <c r="Z69">
        <v>-2</v>
      </c>
      <c r="AA69">
        <v>-2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-60</v>
      </c>
      <c r="O70" s="46">
        <v>-71</v>
      </c>
      <c r="P70" s="46">
        <v>-17</v>
      </c>
      <c r="Q70" s="46">
        <v>0</v>
      </c>
      <c r="R70" s="46">
        <v>0</v>
      </c>
      <c r="S70" s="74">
        <v>0</v>
      </c>
      <c r="U70" s="73">
        <v>-148.5</v>
      </c>
      <c r="V70" s="74">
        <v>0</v>
      </c>
      <c r="W70">
        <v>-60</v>
      </c>
      <c r="X70">
        <v>-71</v>
      </c>
      <c r="Y70">
        <v>-0.5</v>
      </c>
      <c r="Z70">
        <v>0</v>
      </c>
      <c r="AA70">
        <v>-17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0.96</v>
      </c>
      <c r="M71" s="74">
        <v>0</v>
      </c>
      <c r="N71" s="73">
        <v>-60</v>
      </c>
      <c r="O71" s="46">
        <v>-62</v>
      </c>
      <c r="P71" s="46">
        <v>-37</v>
      </c>
      <c r="Q71" s="46">
        <v>0</v>
      </c>
      <c r="R71" s="46">
        <v>0</v>
      </c>
      <c r="S71" s="74">
        <v>0</v>
      </c>
      <c r="U71" s="73">
        <v>-159.5</v>
      </c>
      <c r="V71" s="74">
        <v>0.96</v>
      </c>
      <c r="W71">
        <v>-60</v>
      </c>
      <c r="X71">
        <v>-62</v>
      </c>
      <c r="Y71">
        <v>-0.5</v>
      </c>
      <c r="Z71">
        <v>0.96</v>
      </c>
      <c r="AA71">
        <v>-37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1.93</v>
      </c>
      <c r="M72" s="74">
        <v>0</v>
      </c>
      <c r="N72" s="73">
        <v>-44</v>
      </c>
      <c r="O72" s="46">
        <v>-42</v>
      </c>
      <c r="P72" s="46">
        <v>-44</v>
      </c>
      <c r="Q72" s="46">
        <v>0</v>
      </c>
      <c r="R72" s="46">
        <v>0</v>
      </c>
      <c r="S72" s="74">
        <v>0</v>
      </c>
      <c r="U72" s="73">
        <v>-130.5</v>
      </c>
      <c r="V72" s="74">
        <v>1.93</v>
      </c>
      <c r="W72">
        <v>-44</v>
      </c>
      <c r="X72">
        <v>-42</v>
      </c>
      <c r="Y72">
        <v>-0.5</v>
      </c>
      <c r="Z72">
        <v>1.93</v>
      </c>
      <c r="AA72">
        <v>-44</v>
      </c>
    </row>
    <row r="73" spans="7:27">
      <c r="G73" t="s">
        <v>115</v>
      </c>
      <c r="H73" s="73">
        <v>4.8099999999999996</v>
      </c>
      <c r="I73" s="46">
        <v>0</v>
      </c>
      <c r="J73" s="46">
        <v>0</v>
      </c>
      <c r="K73" s="46">
        <v>0</v>
      </c>
      <c r="L73" s="46">
        <v>3.85</v>
      </c>
      <c r="M73" s="74">
        <v>0</v>
      </c>
      <c r="N73" s="73">
        <v>0</v>
      </c>
      <c r="O73" s="46">
        <v>-24</v>
      </c>
      <c r="P73" s="46">
        <v>-47</v>
      </c>
      <c r="Q73" s="46">
        <v>0</v>
      </c>
      <c r="R73" s="46">
        <v>0</v>
      </c>
      <c r="S73" s="74">
        <v>0</v>
      </c>
      <c r="U73" s="73">
        <v>-71.5</v>
      </c>
      <c r="V73" s="74">
        <v>8.66</v>
      </c>
      <c r="W73">
        <v>4.8099999999999996</v>
      </c>
      <c r="X73">
        <v>-24</v>
      </c>
      <c r="Y73">
        <v>-0.5</v>
      </c>
      <c r="Z73">
        <v>3.85</v>
      </c>
      <c r="AA73">
        <v>-47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4.5199999999999996</v>
      </c>
      <c r="M74" s="74">
        <v>0</v>
      </c>
      <c r="N74" s="73">
        <v>-5</v>
      </c>
      <c r="O74" s="46">
        <v>-20</v>
      </c>
      <c r="P74" s="46">
        <v>-47</v>
      </c>
      <c r="Q74" s="46">
        <v>0</v>
      </c>
      <c r="R74" s="46">
        <v>0</v>
      </c>
      <c r="S74" s="74">
        <v>0</v>
      </c>
      <c r="U74" s="73">
        <v>-72.5</v>
      </c>
      <c r="V74" s="74">
        <v>4.5199999999999996</v>
      </c>
      <c r="W74">
        <v>-5</v>
      </c>
      <c r="X74">
        <v>-20</v>
      </c>
      <c r="Y74">
        <v>-0.5</v>
      </c>
      <c r="Z74">
        <v>4.5199999999999996</v>
      </c>
      <c r="AA74">
        <v>-47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6.26</v>
      </c>
      <c r="M75" s="74">
        <v>0</v>
      </c>
      <c r="N75" s="73">
        <v>-11</v>
      </c>
      <c r="O75" s="46">
        <v>-27</v>
      </c>
      <c r="P75" s="46">
        <v>-29</v>
      </c>
      <c r="Q75" s="46">
        <v>0</v>
      </c>
      <c r="R75" s="46">
        <v>0</v>
      </c>
      <c r="S75" s="74">
        <v>0</v>
      </c>
      <c r="U75" s="73">
        <v>-67.5</v>
      </c>
      <c r="V75" s="74">
        <v>6.26</v>
      </c>
      <c r="W75">
        <v>-11</v>
      </c>
      <c r="X75">
        <v>-27</v>
      </c>
      <c r="Y75">
        <v>-0.5</v>
      </c>
      <c r="Z75">
        <v>6.26</v>
      </c>
      <c r="AA75">
        <v>-29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7.03</v>
      </c>
      <c r="M76" s="74">
        <v>0</v>
      </c>
      <c r="N76" s="73">
        <v>-52</v>
      </c>
      <c r="O76" s="46">
        <v>-38</v>
      </c>
      <c r="P76" s="46">
        <v>-22</v>
      </c>
      <c r="Q76" s="46">
        <v>0</v>
      </c>
      <c r="R76" s="46">
        <v>0</v>
      </c>
      <c r="S76" s="74">
        <v>0</v>
      </c>
      <c r="U76" s="73">
        <v>-112.5</v>
      </c>
      <c r="V76" s="74">
        <v>7.03</v>
      </c>
      <c r="W76">
        <v>-52</v>
      </c>
      <c r="X76">
        <v>-38</v>
      </c>
      <c r="Y76">
        <v>-0.5</v>
      </c>
      <c r="Z76">
        <v>7.03</v>
      </c>
      <c r="AA76">
        <v>-22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7.7</v>
      </c>
      <c r="M77" s="74">
        <v>0</v>
      </c>
      <c r="N77" s="73">
        <v>-13</v>
      </c>
      <c r="O77" s="46">
        <v>-62</v>
      </c>
      <c r="P77" s="46">
        <v>-30</v>
      </c>
      <c r="Q77" s="46">
        <v>0</v>
      </c>
      <c r="R77" s="46">
        <v>0</v>
      </c>
      <c r="S77" s="74">
        <v>0</v>
      </c>
      <c r="U77" s="73">
        <v>-105.5</v>
      </c>
      <c r="V77" s="74">
        <v>7.7</v>
      </c>
      <c r="W77">
        <v>-13</v>
      </c>
      <c r="X77">
        <v>-62</v>
      </c>
      <c r="Y77">
        <v>-0.5</v>
      </c>
      <c r="Z77">
        <v>7.7</v>
      </c>
      <c r="AA77">
        <v>-30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8.18</v>
      </c>
      <c r="M78" s="74">
        <v>0</v>
      </c>
      <c r="N78" s="73">
        <v>-10</v>
      </c>
      <c r="O78" s="46">
        <v>-68</v>
      </c>
      <c r="P78" s="46">
        <v>-17</v>
      </c>
      <c r="Q78" s="46">
        <v>0</v>
      </c>
      <c r="R78" s="46">
        <v>0</v>
      </c>
      <c r="S78" s="74">
        <v>0</v>
      </c>
      <c r="U78" s="73">
        <v>-95.5</v>
      </c>
      <c r="V78" s="74">
        <v>8.18</v>
      </c>
      <c r="W78">
        <v>-10</v>
      </c>
      <c r="X78">
        <v>-68</v>
      </c>
      <c r="Y78">
        <v>-0.5</v>
      </c>
      <c r="Z78">
        <v>8.18</v>
      </c>
      <c r="AA78">
        <v>-17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8.4700000000000006</v>
      </c>
      <c r="M79" s="74">
        <v>0</v>
      </c>
      <c r="N79" s="73">
        <v>-18</v>
      </c>
      <c r="O79" s="46">
        <v>-80</v>
      </c>
      <c r="P79" s="46">
        <v>-26</v>
      </c>
      <c r="Q79" s="46">
        <v>0</v>
      </c>
      <c r="R79" s="46">
        <v>0</v>
      </c>
      <c r="S79" s="74">
        <v>0</v>
      </c>
      <c r="U79" s="73">
        <v>-124.5</v>
      </c>
      <c r="V79" s="74">
        <v>8.4700000000000006</v>
      </c>
      <c r="W79">
        <v>-18</v>
      </c>
      <c r="X79">
        <v>-80</v>
      </c>
      <c r="Y79">
        <v>-0.5</v>
      </c>
      <c r="Z79">
        <v>8.4700000000000006</v>
      </c>
      <c r="AA79">
        <v>-26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8.66</v>
      </c>
      <c r="M80" s="74">
        <v>0</v>
      </c>
      <c r="N80" s="73">
        <v>-42</v>
      </c>
      <c r="O80" s="46">
        <v>-65</v>
      </c>
      <c r="P80" s="46">
        <v>-54</v>
      </c>
      <c r="Q80" s="46">
        <v>0</v>
      </c>
      <c r="R80" s="46">
        <v>0</v>
      </c>
      <c r="S80" s="74">
        <v>0</v>
      </c>
      <c r="U80" s="73">
        <v>-161.5</v>
      </c>
      <c r="V80" s="74">
        <v>8.66</v>
      </c>
      <c r="W80">
        <v>-42</v>
      </c>
      <c r="X80">
        <v>-65</v>
      </c>
      <c r="Y80">
        <v>-0.5</v>
      </c>
      <c r="Z80">
        <v>8.66</v>
      </c>
      <c r="AA80">
        <v>-54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8.4700000000000006</v>
      </c>
      <c r="M81" s="74">
        <v>0</v>
      </c>
      <c r="N81" s="73">
        <v>-66</v>
      </c>
      <c r="O81" s="46">
        <v>-70</v>
      </c>
      <c r="P81" s="46">
        <v>-53</v>
      </c>
      <c r="Q81" s="46">
        <v>0</v>
      </c>
      <c r="R81" s="46">
        <v>0</v>
      </c>
      <c r="S81" s="74">
        <v>0</v>
      </c>
      <c r="U81" s="73">
        <v>-189.5</v>
      </c>
      <c r="V81" s="74">
        <v>8.4700000000000006</v>
      </c>
      <c r="W81">
        <v>-66</v>
      </c>
      <c r="X81">
        <v>-70</v>
      </c>
      <c r="Y81">
        <v>-0.5</v>
      </c>
      <c r="Z81">
        <v>8.4700000000000006</v>
      </c>
      <c r="AA81">
        <v>-53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8.4700000000000006</v>
      </c>
      <c r="M82" s="74">
        <v>0</v>
      </c>
      <c r="N82" s="73">
        <v>-65</v>
      </c>
      <c r="O82" s="46">
        <v>-95</v>
      </c>
      <c r="P82" s="46">
        <v>-54</v>
      </c>
      <c r="Q82" s="46">
        <v>0</v>
      </c>
      <c r="R82" s="46">
        <v>0</v>
      </c>
      <c r="S82" s="74">
        <v>0</v>
      </c>
      <c r="U82" s="73">
        <v>-214.5</v>
      </c>
      <c r="V82" s="74">
        <v>8.4700000000000006</v>
      </c>
      <c r="W82">
        <v>-65</v>
      </c>
      <c r="X82">
        <v>-95</v>
      </c>
      <c r="Y82">
        <v>-0.5</v>
      </c>
      <c r="Z82">
        <v>8.4700000000000006</v>
      </c>
      <c r="AA82">
        <v>-54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8.18</v>
      </c>
      <c r="M83" s="74">
        <v>0</v>
      </c>
      <c r="N83" s="73">
        <v>-86</v>
      </c>
      <c r="O83" s="46">
        <v>-95</v>
      </c>
      <c r="P83" s="46">
        <v>0</v>
      </c>
      <c r="Q83" s="46">
        <v>0</v>
      </c>
      <c r="R83" s="46">
        <v>0</v>
      </c>
      <c r="S83" s="74">
        <v>0</v>
      </c>
      <c r="U83" s="73">
        <v>-181.8</v>
      </c>
      <c r="V83" s="74">
        <v>8.18</v>
      </c>
      <c r="W83">
        <v>-86</v>
      </c>
      <c r="X83">
        <v>-95</v>
      </c>
      <c r="Y83">
        <v>-0.8</v>
      </c>
      <c r="Z83">
        <v>8.18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7.7</v>
      </c>
      <c r="M84" s="74">
        <v>0</v>
      </c>
      <c r="N84" s="73">
        <v>-84</v>
      </c>
      <c r="O84" s="46">
        <v>-101</v>
      </c>
      <c r="P84" s="46">
        <v>0</v>
      </c>
      <c r="Q84" s="46">
        <v>0</v>
      </c>
      <c r="R84" s="46">
        <v>0</v>
      </c>
      <c r="S84" s="74">
        <v>0</v>
      </c>
      <c r="U84" s="73">
        <v>-185.8</v>
      </c>
      <c r="V84" s="74">
        <v>7.7</v>
      </c>
      <c r="W84">
        <v>-84</v>
      </c>
      <c r="X84">
        <v>-101</v>
      </c>
      <c r="Y84">
        <v>-0.8</v>
      </c>
      <c r="Z84">
        <v>7.7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0.96</v>
      </c>
      <c r="K85" s="46">
        <v>0</v>
      </c>
      <c r="L85" s="46">
        <v>7.7</v>
      </c>
      <c r="M85" s="74">
        <v>0</v>
      </c>
      <c r="N85" s="73">
        <v>-66</v>
      </c>
      <c r="O85" s="46">
        <v>-93</v>
      </c>
      <c r="P85" s="46">
        <v>0</v>
      </c>
      <c r="Q85" s="46">
        <v>0</v>
      </c>
      <c r="R85" s="46">
        <v>0</v>
      </c>
      <c r="S85" s="74">
        <v>0</v>
      </c>
      <c r="U85" s="73">
        <v>-159.80000000000001</v>
      </c>
      <c r="V85" s="74">
        <v>8.66</v>
      </c>
      <c r="W85">
        <v>-66</v>
      </c>
      <c r="X85">
        <v>-93</v>
      </c>
      <c r="Y85">
        <v>-0.8</v>
      </c>
      <c r="Z85">
        <v>7.7</v>
      </c>
      <c r="AA85">
        <v>0.96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7.03</v>
      </c>
      <c r="M86" s="74">
        <v>0</v>
      </c>
      <c r="N86" s="73">
        <v>-71</v>
      </c>
      <c r="O86" s="46">
        <v>-90</v>
      </c>
      <c r="P86" s="46">
        <v>-5</v>
      </c>
      <c r="Q86" s="46">
        <v>0</v>
      </c>
      <c r="R86" s="46">
        <v>0</v>
      </c>
      <c r="S86" s="74">
        <v>0</v>
      </c>
      <c r="U86" s="73">
        <v>-166.8</v>
      </c>
      <c r="V86" s="74">
        <v>7.03</v>
      </c>
      <c r="W86">
        <v>-71</v>
      </c>
      <c r="X86">
        <v>-90</v>
      </c>
      <c r="Y86">
        <v>-0.8</v>
      </c>
      <c r="Z86">
        <v>7.03</v>
      </c>
      <c r="AA86">
        <v>-5</v>
      </c>
    </row>
    <row r="87" spans="7:27">
      <c r="G87" t="s">
        <v>129</v>
      </c>
      <c r="H87" s="73">
        <v>21.18</v>
      </c>
      <c r="I87" s="46">
        <v>0</v>
      </c>
      <c r="J87" s="46">
        <v>0</v>
      </c>
      <c r="K87" s="46">
        <v>0</v>
      </c>
      <c r="L87" s="46">
        <v>6.74</v>
      </c>
      <c r="M87" s="74">
        <v>0</v>
      </c>
      <c r="N87" s="73">
        <v>0</v>
      </c>
      <c r="O87" s="46">
        <v>-82</v>
      </c>
      <c r="P87" s="46">
        <v>-11</v>
      </c>
      <c r="Q87" s="46">
        <v>0</v>
      </c>
      <c r="R87" s="46">
        <v>0</v>
      </c>
      <c r="S87" s="74">
        <v>0</v>
      </c>
      <c r="U87" s="73">
        <v>-93.8</v>
      </c>
      <c r="V87" s="74">
        <v>27.92</v>
      </c>
      <c r="W87">
        <v>21.18</v>
      </c>
      <c r="X87">
        <v>-82</v>
      </c>
      <c r="Y87">
        <v>-0.8</v>
      </c>
      <c r="Z87">
        <v>6.74</v>
      </c>
      <c r="AA87">
        <v>-11</v>
      </c>
    </row>
    <row r="88" spans="7:27">
      <c r="G88" t="s">
        <v>130</v>
      </c>
      <c r="H88" s="73">
        <v>29.84</v>
      </c>
      <c r="I88" s="46">
        <v>0</v>
      </c>
      <c r="J88" s="46">
        <v>0</v>
      </c>
      <c r="K88" s="46">
        <v>0</v>
      </c>
      <c r="L88" s="46">
        <v>6.06</v>
      </c>
      <c r="M88" s="74">
        <v>0</v>
      </c>
      <c r="N88" s="73">
        <v>0</v>
      </c>
      <c r="O88" s="46">
        <v>-75</v>
      </c>
      <c r="P88" s="46">
        <v>-15</v>
      </c>
      <c r="Q88" s="46">
        <v>0</v>
      </c>
      <c r="R88" s="46">
        <v>0</v>
      </c>
      <c r="S88" s="74">
        <v>0</v>
      </c>
      <c r="U88" s="73">
        <v>-90.8</v>
      </c>
      <c r="V88" s="74">
        <v>35.9</v>
      </c>
      <c r="W88">
        <v>29.84</v>
      </c>
      <c r="X88">
        <v>-75</v>
      </c>
      <c r="Y88">
        <v>-0.8</v>
      </c>
      <c r="Z88">
        <v>6.06</v>
      </c>
      <c r="AA88">
        <v>-15</v>
      </c>
    </row>
    <row r="89" spans="7:27">
      <c r="G89" t="s">
        <v>131</v>
      </c>
      <c r="H89" s="73">
        <v>92.41</v>
      </c>
      <c r="I89" s="46">
        <v>0</v>
      </c>
      <c r="J89" s="46">
        <v>0</v>
      </c>
      <c r="K89" s="46">
        <v>0</v>
      </c>
      <c r="L89" s="46">
        <v>5.01</v>
      </c>
      <c r="M89" s="74">
        <v>0</v>
      </c>
      <c r="N89" s="73">
        <v>0</v>
      </c>
      <c r="O89" s="46">
        <v>-59</v>
      </c>
      <c r="P89" s="46">
        <v>-11</v>
      </c>
      <c r="Q89" s="46">
        <v>0</v>
      </c>
      <c r="R89" s="46">
        <v>0</v>
      </c>
      <c r="S89" s="74">
        <v>0</v>
      </c>
      <c r="U89" s="73">
        <v>-70.8</v>
      </c>
      <c r="V89" s="74">
        <v>97.42</v>
      </c>
      <c r="W89">
        <v>92.41</v>
      </c>
      <c r="X89">
        <v>-59</v>
      </c>
      <c r="Y89">
        <v>-0.8</v>
      </c>
      <c r="Z89">
        <v>5.01</v>
      </c>
      <c r="AA89">
        <v>-11</v>
      </c>
    </row>
    <row r="90" spans="7:27">
      <c r="G90" t="s">
        <v>132</v>
      </c>
      <c r="H90" s="73">
        <v>70.27</v>
      </c>
      <c r="I90" s="46">
        <v>0</v>
      </c>
      <c r="J90" s="46">
        <v>0</v>
      </c>
      <c r="K90" s="46">
        <v>0</v>
      </c>
      <c r="L90" s="46">
        <v>4.62</v>
      </c>
      <c r="M90" s="74">
        <v>0</v>
      </c>
      <c r="N90" s="73">
        <v>0</v>
      </c>
      <c r="O90" s="46">
        <v>-55</v>
      </c>
      <c r="P90" s="46">
        <v>-28</v>
      </c>
      <c r="Q90" s="46">
        <v>0</v>
      </c>
      <c r="R90" s="46">
        <v>0</v>
      </c>
      <c r="S90" s="74">
        <v>0</v>
      </c>
      <c r="U90" s="73">
        <v>-83.8</v>
      </c>
      <c r="V90" s="74">
        <v>74.89</v>
      </c>
      <c r="W90">
        <v>70.27</v>
      </c>
      <c r="X90">
        <v>-55</v>
      </c>
      <c r="Y90">
        <v>-0.8</v>
      </c>
      <c r="Z90">
        <v>4.62</v>
      </c>
      <c r="AA90">
        <v>-28</v>
      </c>
    </row>
    <row r="91" spans="7:27">
      <c r="G91" t="s">
        <v>133</v>
      </c>
      <c r="H91" s="73">
        <v>114.55</v>
      </c>
      <c r="I91" s="46">
        <v>0</v>
      </c>
      <c r="J91" s="46">
        <v>0</v>
      </c>
      <c r="K91" s="46">
        <v>0</v>
      </c>
      <c r="L91" s="46">
        <v>3.56</v>
      </c>
      <c r="M91" s="74">
        <v>0</v>
      </c>
      <c r="N91" s="73">
        <v>0</v>
      </c>
      <c r="O91" s="46">
        <v>-42</v>
      </c>
      <c r="P91" s="46">
        <v>-32</v>
      </c>
      <c r="Q91" s="46">
        <v>0</v>
      </c>
      <c r="R91" s="46">
        <v>0</v>
      </c>
      <c r="S91" s="74">
        <v>0</v>
      </c>
      <c r="U91" s="73">
        <v>-74.8</v>
      </c>
      <c r="V91" s="74">
        <v>118.11</v>
      </c>
      <c r="W91">
        <v>114.55</v>
      </c>
      <c r="X91">
        <v>-42</v>
      </c>
      <c r="Y91">
        <v>-0.8</v>
      </c>
      <c r="Z91">
        <v>3.56</v>
      </c>
      <c r="AA91">
        <v>-32</v>
      </c>
    </row>
    <row r="92" spans="7:27">
      <c r="G92" t="s">
        <v>134</v>
      </c>
      <c r="H92" s="73">
        <v>84.71</v>
      </c>
      <c r="I92" s="46">
        <v>0</v>
      </c>
      <c r="J92" s="46">
        <v>0</v>
      </c>
      <c r="K92" s="46">
        <v>0</v>
      </c>
      <c r="L92" s="46">
        <v>2.89</v>
      </c>
      <c r="M92" s="74">
        <v>0</v>
      </c>
      <c r="N92" s="73">
        <v>0</v>
      </c>
      <c r="O92" s="46">
        <v>-35</v>
      </c>
      <c r="P92" s="46">
        <v>-27</v>
      </c>
      <c r="Q92" s="46">
        <v>0</v>
      </c>
      <c r="R92" s="46">
        <v>0</v>
      </c>
      <c r="S92" s="74">
        <v>0</v>
      </c>
      <c r="U92" s="73">
        <v>-62.8</v>
      </c>
      <c r="V92" s="74">
        <v>87.6</v>
      </c>
      <c r="W92">
        <v>84.71</v>
      </c>
      <c r="X92">
        <v>-35</v>
      </c>
      <c r="Y92">
        <v>-0.8</v>
      </c>
      <c r="Z92">
        <v>2.89</v>
      </c>
      <c r="AA92">
        <v>-27</v>
      </c>
    </row>
    <row r="93" spans="7:27">
      <c r="G93" t="s">
        <v>135</v>
      </c>
      <c r="H93" s="73">
        <v>55.83</v>
      </c>
      <c r="I93" s="46">
        <v>0</v>
      </c>
      <c r="J93" s="46">
        <v>0</v>
      </c>
      <c r="K93" s="46">
        <v>0</v>
      </c>
      <c r="L93" s="46">
        <v>2.6</v>
      </c>
      <c r="M93" s="74">
        <v>0</v>
      </c>
      <c r="N93" s="73">
        <v>0</v>
      </c>
      <c r="O93" s="46">
        <v>-26</v>
      </c>
      <c r="P93" s="46">
        <v>-48</v>
      </c>
      <c r="Q93" s="46">
        <v>0</v>
      </c>
      <c r="R93" s="46">
        <v>0</v>
      </c>
      <c r="S93" s="74">
        <v>0</v>
      </c>
      <c r="U93" s="73">
        <v>-74.8</v>
      </c>
      <c r="V93" s="74">
        <v>58.43</v>
      </c>
      <c r="W93">
        <v>55.83</v>
      </c>
      <c r="X93">
        <v>-26</v>
      </c>
      <c r="Y93">
        <v>-0.8</v>
      </c>
      <c r="Z93">
        <v>2.6</v>
      </c>
      <c r="AA93">
        <v>-48</v>
      </c>
    </row>
    <row r="94" spans="7:27">
      <c r="G94" t="s">
        <v>136</v>
      </c>
      <c r="H94" s="73">
        <v>70.27</v>
      </c>
      <c r="I94" s="46">
        <v>0</v>
      </c>
      <c r="J94" s="46">
        <v>0</v>
      </c>
      <c r="K94" s="46">
        <v>0</v>
      </c>
      <c r="L94" s="46">
        <v>1.44</v>
      </c>
      <c r="M94" s="74">
        <v>0</v>
      </c>
      <c r="N94" s="73">
        <v>0</v>
      </c>
      <c r="O94" s="46">
        <v>-27</v>
      </c>
      <c r="P94" s="46">
        <v>-34</v>
      </c>
      <c r="Q94" s="46">
        <v>0</v>
      </c>
      <c r="R94" s="46">
        <v>0</v>
      </c>
      <c r="S94" s="74">
        <v>0</v>
      </c>
      <c r="U94" s="73">
        <v>-61.8</v>
      </c>
      <c r="V94" s="74">
        <v>71.709999999999994</v>
      </c>
      <c r="W94">
        <v>70.27</v>
      </c>
      <c r="X94">
        <v>-27</v>
      </c>
      <c r="Y94">
        <v>-0.8</v>
      </c>
      <c r="Z94">
        <v>1.44</v>
      </c>
      <c r="AA94">
        <v>-34</v>
      </c>
    </row>
    <row r="95" spans="7:27">
      <c r="G95" t="s">
        <v>137</v>
      </c>
      <c r="H95" s="73">
        <v>35.619999999999997</v>
      </c>
      <c r="I95" s="46">
        <v>0</v>
      </c>
      <c r="J95" s="46">
        <v>0</v>
      </c>
      <c r="K95" s="46">
        <v>0</v>
      </c>
      <c r="L95" s="46">
        <v>0.96</v>
      </c>
      <c r="M95" s="74">
        <v>0</v>
      </c>
      <c r="N95" s="73">
        <v>0</v>
      </c>
      <c r="O95" s="46">
        <v>-34</v>
      </c>
      <c r="P95" s="46">
        <v>-42</v>
      </c>
      <c r="Q95" s="46">
        <v>0</v>
      </c>
      <c r="R95" s="46">
        <v>0</v>
      </c>
      <c r="S95" s="74">
        <v>0</v>
      </c>
      <c r="U95" s="73">
        <v>-76.8</v>
      </c>
      <c r="V95" s="74">
        <v>36.58</v>
      </c>
      <c r="W95">
        <v>35.619999999999997</v>
      </c>
      <c r="X95">
        <v>-34</v>
      </c>
      <c r="Y95">
        <v>-0.8</v>
      </c>
      <c r="Z95">
        <v>0.96</v>
      </c>
      <c r="AA95">
        <v>-42</v>
      </c>
    </row>
    <row r="96" spans="7:27">
      <c r="G96" t="s">
        <v>138</v>
      </c>
      <c r="H96" s="73">
        <v>70.27</v>
      </c>
      <c r="I96" s="46">
        <v>0</v>
      </c>
      <c r="J96" s="46">
        <v>0</v>
      </c>
      <c r="K96" s="46">
        <v>0</v>
      </c>
      <c r="L96" s="46">
        <v>0.67</v>
      </c>
      <c r="M96" s="74">
        <v>0</v>
      </c>
      <c r="N96" s="73">
        <v>0</v>
      </c>
      <c r="O96" s="46">
        <v>-37</v>
      </c>
      <c r="P96" s="46">
        <v>-55</v>
      </c>
      <c r="Q96" s="46">
        <v>0</v>
      </c>
      <c r="R96" s="46">
        <v>0</v>
      </c>
      <c r="S96" s="74">
        <v>0</v>
      </c>
      <c r="U96" s="73">
        <v>-92.8</v>
      </c>
      <c r="V96" s="74">
        <v>70.94</v>
      </c>
      <c r="W96">
        <v>70.27</v>
      </c>
      <c r="X96">
        <v>-37</v>
      </c>
      <c r="Y96">
        <v>-0.8</v>
      </c>
      <c r="Z96">
        <v>0.67</v>
      </c>
      <c r="AA96">
        <v>-55</v>
      </c>
    </row>
    <row r="97" spans="1:83">
      <c r="G97" t="s">
        <v>139</v>
      </c>
      <c r="H97" s="73">
        <v>32.729999999999997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-33</v>
      </c>
      <c r="P97" s="46">
        <v>-62</v>
      </c>
      <c r="Q97" s="46">
        <v>0</v>
      </c>
      <c r="R97" s="46">
        <v>0</v>
      </c>
      <c r="S97" s="74">
        <v>0</v>
      </c>
      <c r="U97" s="73">
        <v>-95.8</v>
      </c>
      <c r="V97" s="74">
        <v>32.729999999999997</v>
      </c>
      <c r="W97">
        <v>32.729999999999997</v>
      </c>
      <c r="X97">
        <v>-33</v>
      </c>
      <c r="Y97">
        <v>-0.8</v>
      </c>
      <c r="Z97">
        <v>0</v>
      </c>
      <c r="AA97">
        <v>-62</v>
      </c>
    </row>
    <row r="98" spans="1:83">
      <c r="G98" t="s">
        <v>140</v>
      </c>
      <c r="H98" s="73">
        <v>7.7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-37</v>
      </c>
      <c r="P98" s="46">
        <v>-75</v>
      </c>
      <c r="Q98" s="46">
        <v>0</v>
      </c>
      <c r="R98" s="46">
        <v>0</v>
      </c>
      <c r="S98" s="74">
        <v>0</v>
      </c>
      <c r="U98" s="73">
        <v>-112.8</v>
      </c>
      <c r="V98" s="74">
        <v>7.7</v>
      </c>
      <c r="W98">
        <v>7.7</v>
      </c>
      <c r="X98">
        <v>-37</v>
      </c>
      <c r="Y98">
        <v>-0.8</v>
      </c>
      <c r="Z98">
        <v>0</v>
      </c>
      <c r="AA98">
        <v>-75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0.34124499999999991</v>
      </c>
      <c r="I99" s="69">
        <f t="shared" ref="I99:BQ99" si="1">SUM(I3:I98)/4000</f>
        <v>6.0175000000000003E-3</v>
      </c>
      <c r="J99" s="69">
        <f t="shared" si="1"/>
        <v>1.9250000000000001E-3</v>
      </c>
      <c r="K99" s="69">
        <f t="shared" si="1"/>
        <v>0</v>
      </c>
      <c r="L99" s="69">
        <f t="shared" si="1"/>
        <v>8.1642499999999993E-2</v>
      </c>
      <c r="M99" s="69">
        <f t="shared" si="1"/>
        <v>0</v>
      </c>
      <c r="N99" s="68">
        <f t="shared" si="1"/>
        <v>-0.62175000000000002</v>
      </c>
      <c r="O99" s="69">
        <f t="shared" si="1"/>
        <v>-1.05125</v>
      </c>
      <c r="P99" s="69">
        <f t="shared" si="1"/>
        <v>-1.0228499999999998</v>
      </c>
      <c r="Q99" s="69">
        <f t="shared" si="1"/>
        <v>0</v>
      </c>
      <c r="R99" s="69">
        <f t="shared" si="1"/>
        <v>-2.2950000000000002E-2</v>
      </c>
      <c r="S99" s="70">
        <f t="shared" si="1"/>
        <v>0</v>
      </c>
      <c r="U99" s="68">
        <f t="shared" si="1"/>
        <v>-2.7314999999999965</v>
      </c>
      <c r="V99" s="70">
        <f t="shared" si="1"/>
        <v>0.43082749999999997</v>
      </c>
      <c r="W99">
        <f t="shared" si="1"/>
        <v>-0.28050500000000006</v>
      </c>
      <c r="X99">
        <f t="shared" si="1"/>
        <v>-1.0452325</v>
      </c>
      <c r="Y99">
        <f t="shared" si="1"/>
        <v>-1.2699999999999989E-2</v>
      </c>
      <c r="Z99">
        <f t="shared" si="1"/>
        <v>5.8692499999999995E-2</v>
      </c>
      <c r="AA99">
        <f t="shared" si="1"/>
        <v>-1.0209249999999999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N90" activePane="bottomRight" state="frozen"/>
      <selection sqref="A1:D35"/>
      <selection pane="topRight" sqref="A1:D35"/>
      <selection pane="bottomLeft" sqref="A1:D35"/>
      <selection pane="bottomRight" activeCell="F106" sqref="F106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45368</v>
      </c>
      <c r="U2" s="73" t="s">
        <v>225</v>
      </c>
      <c r="V2" s="74" t="s">
        <v>224</v>
      </c>
      <c r="W2" s="28" t="s">
        <v>566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25.03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25.03</v>
      </c>
      <c r="W3">
        <v>25.03</v>
      </c>
    </row>
    <row r="4" spans="1:23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23.1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23.1</v>
      </c>
      <c r="W4">
        <v>23.1</v>
      </c>
    </row>
    <row r="5" spans="1:23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22.14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22.14</v>
      </c>
      <c r="W5">
        <v>22.14</v>
      </c>
    </row>
    <row r="6" spans="1:23">
      <c r="B6" t="s">
        <v>379</v>
      </c>
      <c r="D6" t="s">
        <v>566</v>
      </c>
      <c r="G6" t="s">
        <v>48</v>
      </c>
      <c r="H6" s="73">
        <v>0</v>
      </c>
      <c r="I6" s="46">
        <v>0</v>
      </c>
      <c r="J6" s="46">
        <v>0</v>
      </c>
      <c r="K6" s="46">
        <v>21.18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21.18</v>
      </c>
      <c r="W6">
        <v>21.18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18.29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18.29</v>
      </c>
      <c r="W7">
        <v>18.29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16.36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16.36</v>
      </c>
      <c r="W8">
        <v>16.36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15.4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15.4</v>
      </c>
      <c r="W9">
        <v>15.4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15.4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15.4</v>
      </c>
      <c r="W10">
        <v>15.4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15.4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15.4</v>
      </c>
      <c r="W11">
        <v>15.4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14.44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14.44</v>
      </c>
      <c r="W12">
        <v>14.44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13.48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13.48</v>
      </c>
      <c r="W13">
        <v>13.48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13.48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13.48</v>
      </c>
      <c r="W14">
        <v>13.48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12.51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12.51</v>
      </c>
      <c r="W15">
        <v>12.51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11.55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11.55</v>
      </c>
      <c r="W16">
        <v>11.55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11.55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11.55</v>
      </c>
      <c r="W17">
        <v>11.55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11.55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11.55</v>
      </c>
      <c r="W18">
        <v>11.55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12.51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12.51</v>
      </c>
      <c r="W19">
        <v>12.51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12.51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12.51</v>
      </c>
      <c r="W20">
        <v>12.51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12.51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12.51</v>
      </c>
      <c r="W21">
        <v>12.51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12.51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12.51</v>
      </c>
      <c r="W22">
        <v>12.51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13.48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13.48</v>
      </c>
      <c r="W23">
        <v>13.48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15.4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15.4</v>
      </c>
      <c r="W24">
        <v>15.4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14.44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14.44</v>
      </c>
      <c r="W25">
        <v>14.44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16.36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16.36</v>
      </c>
      <c r="W26">
        <v>16.36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19.25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19.25</v>
      </c>
      <c r="W27">
        <v>19.25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21.18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21.18</v>
      </c>
      <c r="W28">
        <v>21.18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22.13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22.13</v>
      </c>
      <c r="W29">
        <v>22.13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24.07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24.06</v>
      </c>
      <c r="W30">
        <v>24.07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28.88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28.88</v>
      </c>
      <c r="W31">
        <v>28.88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31.77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31.77</v>
      </c>
      <c r="W32">
        <v>31.77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32.729999999999997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32.729999999999997</v>
      </c>
      <c r="W33">
        <v>32.729999999999997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32.729999999999997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32.729999999999997</v>
      </c>
      <c r="W34">
        <v>32.729999999999997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33.69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33.69</v>
      </c>
      <c r="W35">
        <v>33.69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34.65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34.65</v>
      </c>
      <c r="W36">
        <v>34.65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35.619999999999997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35.619999999999997</v>
      </c>
      <c r="W37">
        <v>35.619999999999997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35.619999999999997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35.619999999999997</v>
      </c>
      <c r="W38">
        <v>35.619999999999997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18.29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18.29</v>
      </c>
      <c r="W39">
        <v>18.29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19.25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19.25</v>
      </c>
      <c r="W40">
        <v>19.25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19.25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19.25</v>
      </c>
      <c r="W41">
        <v>19.25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20.21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20.21</v>
      </c>
      <c r="W42">
        <v>20.21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20.21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20.21</v>
      </c>
      <c r="W43">
        <v>20.21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21.18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21.18</v>
      </c>
      <c r="W44">
        <v>21.18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22.14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22.14</v>
      </c>
      <c r="W45">
        <v>22.14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23.1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23.1</v>
      </c>
      <c r="W46">
        <v>23.1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23.1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23.1</v>
      </c>
      <c r="W47">
        <v>23.1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23.1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23.1</v>
      </c>
      <c r="W48">
        <v>23.1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23.1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23.1</v>
      </c>
      <c r="W49">
        <v>23.1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23.1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23.1</v>
      </c>
      <c r="W50">
        <v>23.1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23.1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23.1</v>
      </c>
      <c r="W51">
        <v>23.1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23.1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23.1</v>
      </c>
      <c r="W52">
        <v>23.1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22.14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22.14</v>
      </c>
      <c r="W53">
        <v>22.14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22.14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22.14</v>
      </c>
      <c r="W54">
        <v>22.14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23.1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23.1</v>
      </c>
      <c r="W55">
        <v>23.1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21.18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21.18</v>
      </c>
      <c r="W56">
        <v>21.18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21.18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21.18</v>
      </c>
      <c r="W57">
        <v>21.18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19.25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19.25</v>
      </c>
      <c r="W58">
        <v>19.25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15.4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15.4</v>
      </c>
      <c r="W67">
        <v>15.4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15.4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15.4</v>
      </c>
      <c r="W68">
        <v>15.4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15.4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15.4</v>
      </c>
      <c r="W69">
        <v>15.4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15.4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15.4</v>
      </c>
      <c r="W70">
        <v>15.4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34.65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34.65</v>
      </c>
      <c r="W71">
        <v>34.65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35.619999999999997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35.619999999999997</v>
      </c>
      <c r="W72">
        <v>35.619999999999997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36.58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36.58</v>
      </c>
      <c r="W73">
        <v>36.58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38.5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38.5</v>
      </c>
      <c r="W74">
        <v>38.5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43.32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43.32</v>
      </c>
      <c r="W75">
        <v>43.32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48.13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48.13</v>
      </c>
      <c r="W76">
        <v>48.13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50.06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50.06</v>
      </c>
      <c r="W77">
        <v>50.06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51.02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51.02</v>
      </c>
      <c r="W78">
        <v>51.02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51.98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51.98</v>
      </c>
      <c r="W79">
        <v>51.98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51.02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51.02</v>
      </c>
      <c r="W80">
        <v>51.02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50.06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50.06</v>
      </c>
      <c r="W81">
        <v>50.06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49.09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49.09</v>
      </c>
      <c r="W82">
        <v>49.09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47.17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47.17</v>
      </c>
      <c r="W83">
        <v>47.17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46.2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46.2</v>
      </c>
      <c r="W84">
        <v>46.2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44.28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44.28</v>
      </c>
      <c r="W85">
        <v>44.28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43.32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43.32</v>
      </c>
      <c r="W86">
        <v>43.32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43.32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43.32</v>
      </c>
      <c r="W87">
        <v>43.32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42.35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42.35</v>
      </c>
      <c r="W88">
        <v>42.35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40.43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40.43</v>
      </c>
      <c r="W89">
        <v>40.43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40.43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40.43</v>
      </c>
      <c r="W90">
        <v>40.43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37.54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37.54</v>
      </c>
      <c r="W91">
        <v>37.54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36.58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36.58</v>
      </c>
      <c r="W92">
        <v>36.58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34.65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34.65</v>
      </c>
      <c r="W93">
        <v>34.65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34.65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34.65</v>
      </c>
      <c r="W94">
        <v>34.65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30.8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30.8</v>
      </c>
      <c r="W95">
        <v>30.8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30.8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30.8</v>
      </c>
      <c r="W96">
        <v>30.8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29.84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29.84</v>
      </c>
      <c r="W97">
        <v>29.84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28.88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28.88</v>
      </c>
      <c r="W98">
        <v>28.88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0.5917475000000002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0.59174500000000019</v>
      </c>
      <c r="W99">
        <f t="shared" si="1"/>
        <v>0.5917475000000002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45368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45368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11.0558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85.641306399848972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751.43691035691825</v>
      </c>
      <c r="P3" s="36">
        <v>117.66</v>
      </c>
      <c r="Q3" s="36">
        <v>38.14</v>
      </c>
      <c r="R3" s="38">
        <v>0</v>
      </c>
      <c r="S3" s="38">
        <v>0</v>
      </c>
      <c r="T3" s="37">
        <f>SUMPRODUCT(LTA!J3:AN3,LTA!J$101:AN$101,LTA!J$103:AN$103)</f>
        <v>44.67</v>
      </c>
      <c r="U3" s="37">
        <f>SUMPRODUCT(LTA!J3:AN3,LTA!J$102:AN$102,LTA!J$103:AN$103)</f>
        <v>82.8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-236.1</v>
      </c>
      <c r="AC3">
        <f>SUMIF(B3:AB3,"&gt;0")*$AC$2-SUMIF(B3:AB3,"&lt;0")*($AC$2/(1-$AC$2))+SUMIF(AI3:AR3,"&gt;0")*$AC$2-SUMIF(AI3:AR3,"&lt;0")*($AC$2/(1-$AC$2))</f>
        <v>11.651119760926266</v>
      </c>
      <c r="AD3">
        <f>SUM(B3:AB3,AI3:AV3)-AC3</f>
        <v>867.04289699584092</v>
      </c>
      <c r="AE3">
        <f>'IDT-1'!B3</f>
        <v>0</v>
      </c>
      <c r="AF3" s="24"/>
      <c r="AG3">
        <f>SUM(AD3:AF3)</f>
        <v>867.04289699584092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-17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11.180960000000001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85.641306399848972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752.61142470911193</v>
      </c>
      <c r="P4" s="36">
        <v>117.66</v>
      </c>
      <c r="Q4" s="36">
        <v>38.14</v>
      </c>
      <c r="R4" s="38">
        <v>0</v>
      </c>
      <c r="S4" s="38">
        <v>0</v>
      </c>
      <c r="T4" s="37">
        <f>SUMPRODUCT(LTA!J4:AN4,LTA!J$101:AN$101,LTA!J$103:AN$103)</f>
        <v>46.18</v>
      </c>
      <c r="U4" s="37">
        <f>SUMPRODUCT(LTA!J4:AN4,LTA!J$102:AN$102,LTA!J$103:AN$103)</f>
        <v>82.8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-236.1</v>
      </c>
      <c r="AC4">
        <f t="shared" ref="AC4:AC67" si="0">SUMIF(B4:AB4,"&gt;0")*$AC$2-SUMIF(B4:AB4,"&lt;0")*($AC$2/(1-$AC$2))+SUMIF(AI4:AR4,"&gt;0")*$AC$2-SUMIF(AI4:AR4,"&lt;0")*($AC$2/(1-$AC$2))</f>
        <v>11.886499968606921</v>
      </c>
      <c r="AD4">
        <f t="shared" ref="AD4:AD67" si="1">SUM(B4:AB4,AI4:AV4)-AC4</f>
        <v>844.61719114035395</v>
      </c>
      <c r="AE4">
        <f>'IDT-1'!B4</f>
        <v>0</v>
      </c>
      <c r="AF4" s="24"/>
      <c r="AG4">
        <f t="shared" ref="AG4:AG67" si="2">SUM(AD4:AF4)</f>
        <v>844.61719114035395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-42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11.180960000000001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85.641306399848972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746.60110552106562</v>
      </c>
      <c r="P5" s="36">
        <v>117.66</v>
      </c>
      <c r="Q5" s="36">
        <v>38.14</v>
      </c>
      <c r="R5" s="38">
        <v>0</v>
      </c>
      <c r="S5" s="38">
        <v>0</v>
      </c>
      <c r="T5" s="37">
        <f>SUMPRODUCT(LTA!J5:AN5,LTA!J$101:AN$101,LTA!J$103:AN$103)</f>
        <v>53.33</v>
      </c>
      <c r="U5" s="37">
        <f>SUMPRODUCT(LTA!J5:AN5,LTA!J$102:AN$102,LTA!J$103:AN$103)</f>
        <v>82.8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-236.1</v>
      </c>
      <c r="AC5">
        <f t="shared" si="0"/>
        <v>12.031611811025556</v>
      </c>
      <c r="AD5">
        <f t="shared" si="1"/>
        <v>829.61176010988902</v>
      </c>
      <c r="AE5">
        <f>'IDT-1'!B5</f>
        <v>0</v>
      </c>
      <c r="AF5" s="24"/>
      <c r="AG5">
        <f t="shared" si="2"/>
        <v>829.61176010988902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-58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11.180960000000001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85.641306399848972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744.8581379618754</v>
      </c>
      <c r="P6" s="36">
        <v>117.66000000000001</v>
      </c>
      <c r="Q6" s="36">
        <v>38.14</v>
      </c>
      <c r="R6" s="38">
        <v>0</v>
      </c>
      <c r="S6" s="38">
        <v>0</v>
      </c>
      <c r="T6" s="37">
        <f>SUMPRODUCT(LTA!J6:AN6,LTA!J$101:AN$101,LTA!J$103:AN$103)</f>
        <v>48.010000000000005</v>
      </c>
      <c r="U6" s="37">
        <f>SUMPRODUCT(LTA!J6:AN6,LTA!J$102:AN$102,LTA!J$103:AN$103)</f>
        <v>72.8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-236.1</v>
      </c>
      <c r="AC6">
        <f t="shared" si="0"/>
        <v>12.032292564851472</v>
      </c>
      <c r="AD6">
        <f t="shared" si="1"/>
        <v>795.54811179687294</v>
      </c>
      <c r="AE6">
        <f>'IDT-1'!B6</f>
        <v>0</v>
      </c>
      <c r="AF6" s="24"/>
      <c r="AG6">
        <f t="shared" si="2"/>
        <v>795.54811179687294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-75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11.180960000000001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85.641306399848972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734.44437885855928</v>
      </c>
      <c r="P7" s="36">
        <v>70.319999999999993</v>
      </c>
      <c r="Q7" s="36">
        <v>14.439999999999998</v>
      </c>
      <c r="R7" s="38">
        <v>0</v>
      </c>
      <c r="S7" s="38">
        <v>0</v>
      </c>
      <c r="T7" s="37">
        <f>SUMPRODUCT(LTA!J7:AN7,LTA!J$101:AN$101,LTA!J$103:AN$103)</f>
        <v>37.340000000000003</v>
      </c>
      <c r="U7" s="37">
        <f>SUMPRODUCT(LTA!J7:AN7,LTA!J$102:AN$102,LTA!J$103:AN$103)</f>
        <v>73.8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-236.1</v>
      </c>
      <c r="AC7">
        <f t="shared" si="0"/>
        <v>10.750112367165386</v>
      </c>
      <c r="AD7">
        <f t="shared" si="1"/>
        <v>766.70653289124311</v>
      </c>
      <c r="AE7">
        <f>'IDT-1'!B7</f>
        <v>0</v>
      </c>
      <c r="AF7" s="24"/>
      <c r="AG7">
        <f t="shared" si="2"/>
        <v>766.70653289124311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-14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11.180960000000001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85.641306399848972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769.5796064618761</v>
      </c>
      <c r="P8" s="36">
        <v>57.753981934772114</v>
      </c>
      <c r="Q8" s="36">
        <v>14.439999999999996</v>
      </c>
      <c r="R8" s="38">
        <v>0</v>
      </c>
      <c r="S8" s="38">
        <v>0</v>
      </c>
      <c r="T8" s="37">
        <f>SUMPRODUCT(LTA!J8:AN8,LTA!J$101:AN$101,LTA!J$103:AN$103)</f>
        <v>38.659999999999997</v>
      </c>
      <c r="U8" s="37">
        <f>SUMPRODUCT(LTA!J8:AN8,LTA!J$102:AN$102,LTA!J$103:AN$103)</f>
        <v>74.8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-236.1</v>
      </c>
      <c r="AC8">
        <f t="shared" si="0"/>
        <v>11.314970351730675</v>
      </c>
      <c r="AD8">
        <f t="shared" si="1"/>
        <v>749.03088444476657</v>
      </c>
      <c r="AE8">
        <f>'IDT-1'!B8</f>
        <v>0</v>
      </c>
      <c r="AF8" s="24"/>
      <c r="AG8">
        <f t="shared" si="2"/>
        <v>749.03088444476657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-56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11.180960000000001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741.4659206772352</v>
      </c>
      <c r="P9" s="36">
        <v>57.753981934772114</v>
      </c>
      <c r="Q9" s="36">
        <v>14.439999999999996</v>
      </c>
      <c r="R9" s="38">
        <v>0</v>
      </c>
      <c r="S9" s="38">
        <v>0</v>
      </c>
      <c r="T9" s="37">
        <f>SUMPRODUCT(LTA!J9:AN9,LTA!J$101:AN$101,LTA!J$103:AN$103)</f>
        <v>31.33</v>
      </c>
      <c r="U9" s="37">
        <f>SUMPRODUCT(LTA!J9:AN9,LTA!J$102:AN$102,LTA!J$103:AN$103)</f>
        <v>65.8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-236.1</v>
      </c>
      <c r="AC9">
        <f t="shared" si="0"/>
        <v>10.750162778090095</v>
      </c>
      <c r="AD9">
        <f t="shared" si="1"/>
        <v>724.53458946865635</v>
      </c>
      <c r="AE9">
        <f>'IDT-1'!B9</f>
        <v>0</v>
      </c>
      <c r="AF9" s="24"/>
      <c r="AG9">
        <f t="shared" si="2"/>
        <v>724.53458946865635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-35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11.180960000000001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741.4659206772352</v>
      </c>
      <c r="P10" s="36">
        <v>57.753981934772114</v>
      </c>
      <c r="Q10" s="36">
        <v>14.439999999999996</v>
      </c>
      <c r="R10" s="38">
        <v>0</v>
      </c>
      <c r="S10" s="38">
        <v>0</v>
      </c>
      <c r="T10" s="37">
        <f>SUMPRODUCT(LTA!J10:AN10,LTA!J$101:AN$101,LTA!J$103:AN$103)</f>
        <v>32.340000000000003</v>
      </c>
      <c r="U10" s="37">
        <f>SUMPRODUCT(LTA!J10:AN10,LTA!J$102:AN$102,LTA!J$103:AN$103)</f>
        <v>65.84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-236.1</v>
      </c>
      <c r="AC10">
        <f t="shared" si="0"/>
        <v>10.877578986238543</v>
      </c>
      <c r="AD10">
        <f t="shared" si="1"/>
        <v>711.45717326050794</v>
      </c>
      <c r="AE10">
        <f>'IDT-1'!B10</f>
        <v>0</v>
      </c>
      <c r="AF10" s="24"/>
      <c r="AG10">
        <f t="shared" si="2"/>
        <v>711.45717326050794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-49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11.180960000000001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743.15782930669718</v>
      </c>
      <c r="P11" s="36">
        <v>57.753981934772114</v>
      </c>
      <c r="Q11" s="36">
        <v>14.439999999999996</v>
      </c>
      <c r="R11" s="38">
        <v>0</v>
      </c>
      <c r="S11" s="38">
        <v>0</v>
      </c>
      <c r="T11" s="37">
        <f>SUMPRODUCT(LTA!J11:AN11,LTA!J$101:AN$101,LTA!J$103:AN$103)</f>
        <v>28.66</v>
      </c>
      <c r="U11" s="37">
        <f>SUMPRODUCT(LTA!J11:AN11,LTA!J$102:AN$102,LTA!J$103:AN$103)</f>
        <v>68.34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-236.1</v>
      </c>
      <c r="AC11">
        <f t="shared" si="0"/>
        <v>10.890350176450912</v>
      </c>
      <c r="AD11">
        <f t="shared" si="1"/>
        <v>710.95631069975741</v>
      </c>
      <c r="AE11">
        <f>'IDT-1'!B11</f>
        <v>0</v>
      </c>
      <c r="AF11" s="24"/>
      <c r="AG11">
        <f t="shared" si="2"/>
        <v>710.95631069975741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-50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11.180960000000001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743.15782930669718</v>
      </c>
      <c r="P12" s="36">
        <v>57.753981934772114</v>
      </c>
      <c r="Q12" s="36">
        <v>14.439999999999996</v>
      </c>
      <c r="R12" s="38">
        <v>0</v>
      </c>
      <c r="S12" s="38">
        <v>0</v>
      </c>
      <c r="T12" s="37">
        <f>SUMPRODUCT(LTA!J12:AN12,LTA!J$101:AN$101,LTA!J$103:AN$103)</f>
        <v>28.99</v>
      </c>
      <c r="U12" s="37">
        <f>SUMPRODUCT(LTA!J12:AN12,LTA!J$102:AN$102,LTA!J$103:AN$103)</f>
        <v>70.84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-236.1</v>
      </c>
      <c r="AC12">
        <f t="shared" si="0"/>
        <v>11.041189542324251</v>
      </c>
      <c r="AD12">
        <f t="shared" si="1"/>
        <v>698.6354713338842</v>
      </c>
      <c r="AE12">
        <f>'IDT-1'!B12</f>
        <v>0</v>
      </c>
      <c r="AF12" s="24"/>
      <c r="AG12">
        <f t="shared" si="2"/>
        <v>698.6354713338842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-65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11.180960000000001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743.15782930669718</v>
      </c>
      <c r="P13" s="36">
        <v>57.753981934772114</v>
      </c>
      <c r="Q13" s="36">
        <v>14.439999999999996</v>
      </c>
      <c r="R13" s="38">
        <v>0</v>
      </c>
      <c r="S13" s="38">
        <v>0</v>
      </c>
      <c r="T13" s="37">
        <f>SUMPRODUCT(LTA!J13:AN13,LTA!J$101:AN$101,LTA!J$103:AN$103)</f>
        <v>25</v>
      </c>
      <c r="U13" s="37">
        <f>SUMPRODUCT(LTA!J13:AN13,LTA!J$102:AN$102,LTA!J$103:AN$103)</f>
        <v>64.34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-236.1</v>
      </c>
      <c r="AC13">
        <f t="shared" si="0"/>
        <v>10.8344773341758</v>
      </c>
      <c r="AD13">
        <f t="shared" si="1"/>
        <v>702.35218354203266</v>
      </c>
      <c r="AE13">
        <f>'IDT-1'!B13</f>
        <v>0</v>
      </c>
      <c r="AF13" s="24"/>
      <c r="AG13">
        <f t="shared" si="2"/>
        <v>702.35218354203266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-51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11.180960000000001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714.78557919748891</v>
      </c>
      <c r="P14" s="36">
        <v>57.753981934772114</v>
      </c>
      <c r="Q14" s="36">
        <v>14.439999999999996</v>
      </c>
      <c r="R14" s="38">
        <v>0</v>
      </c>
      <c r="S14" s="38">
        <v>0</v>
      </c>
      <c r="T14" s="37">
        <f>SUMPRODUCT(LTA!J14:AN14,LTA!J$101:AN$101,LTA!J$103:AN$103)</f>
        <v>25</v>
      </c>
      <c r="U14" s="37">
        <f>SUMPRODUCT(LTA!J14:AN14,LTA!J$102:AN$102,LTA!J$103:AN$103)</f>
        <v>64.84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-236.1</v>
      </c>
      <c r="AC14">
        <f t="shared" si="0"/>
        <v>10.388571490136224</v>
      </c>
      <c r="AD14">
        <f t="shared" si="1"/>
        <v>699.92583927686394</v>
      </c>
      <c r="AE14">
        <f>'IDT-1'!B14</f>
        <v>0</v>
      </c>
      <c r="AF14" s="24"/>
      <c r="AG14">
        <f t="shared" si="2"/>
        <v>699.92583927686394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-26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11.180960000000001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707.07327595203992</v>
      </c>
      <c r="P15" s="36">
        <v>57.753981934772114</v>
      </c>
      <c r="Q15" s="36">
        <v>14.439999999999996</v>
      </c>
      <c r="R15" s="38">
        <v>0</v>
      </c>
      <c r="S15" s="38">
        <v>0</v>
      </c>
      <c r="T15" s="37">
        <f>SUMPRODUCT(LTA!J15:AN15,LTA!J$101:AN$101,LTA!J$103:AN$103)</f>
        <v>25.34</v>
      </c>
      <c r="U15" s="37">
        <f>SUMPRODUCT(LTA!J15:AN15,LTA!J$102:AN$102,LTA!J$103:AN$103)</f>
        <v>63.84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-236.1</v>
      </c>
      <c r="AC15">
        <f t="shared" si="0"/>
        <v>10.097994042027338</v>
      </c>
      <c r="AD15">
        <f t="shared" si="1"/>
        <v>717.8441134795238</v>
      </c>
      <c r="AE15">
        <f>'IDT-1'!B15</f>
        <v>0</v>
      </c>
      <c r="AF15" s="24"/>
      <c r="AG15">
        <f t="shared" si="2"/>
        <v>717.8441134795238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11.180960000000001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707.07327595203992</v>
      </c>
      <c r="P16" s="36">
        <v>57.753981934772114</v>
      </c>
      <c r="Q16" s="36">
        <v>14.439999999999996</v>
      </c>
      <c r="R16" s="38">
        <v>0</v>
      </c>
      <c r="S16" s="38">
        <v>0</v>
      </c>
      <c r="T16" s="37">
        <f>SUMPRODUCT(LTA!J16:AN16,LTA!J$101:AN$101,LTA!J$103:AN$103)</f>
        <v>25.34</v>
      </c>
      <c r="U16" s="37">
        <f>SUMPRODUCT(LTA!J16:AN16,LTA!J$102:AN$102,LTA!J$103:AN$103)</f>
        <v>64.37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-236.1</v>
      </c>
      <c r="AC16">
        <f t="shared" si="0"/>
        <v>10.102446042027339</v>
      </c>
      <c r="AD16">
        <f t="shared" si="1"/>
        <v>718.36966147952376</v>
      </c>
      <c r="AE16">
        <f>'IDT-1'!B16</f>
        <v>0</v>
      </c>
      <c r="AF16" s="24"/>
      <c r="AG16">
        <f t="shared" si="2"/>
        <v>718.36966147952376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11.180960000000001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704.50606996988415</v>
      </c>
      <c r="P17" s="36">
        <v>57.753981934772114</v>
      </c>
      <c r="Q17" s="36">
        <v>14.439999999999996</v>
      </c>
      <c r="R17" s="38">
        <v>0</v>
      </c>
      <c r="S17" s="38">
        <v>0</v>
      </c>
      <c r="T17" s="37">
        <f>SUMPRODUCT(LTA!J17:AN17,LTA!J$101:AN$101,LTA!J$103:AN$103)</f>
        <v>39.340000000000003</v>
      </c>
      <c r="U17" s="37">
        <f>SUMPRODUCT(LTA!J17:AN17,LTA!J$102:AN$102,LTA!J$103:AN$103)</f>
        <v>72.37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-236.1</v>
      </c>
      <c r="AC17">
        <f t="shared" si="0"/>
        <v>10.362701511777232</v>
      </c>
      <c r="AD17">
        <f t="shared" si="1"/>
        <v>749.09220002761811</v>
      </c>
      <c r="AE17">
        <f>'IDT-1'!B17</f>
        <v>0</v>
      </c>
      <c r="AF17" s="24"/>
      <c r="AG17">
        <f t="shared" si="2"/>
        <v>749.09220002761811</v>
      </c>
      <c r="AI17" s="34">
        <f>PXIL!H17</f>
        <v>0</v>
      </c>
      <c r="AJ17" s="34">
        <f>PXIL!N17</f>
        <v>0</v>
      </c>
      <c r="AK17" s="34">
        <f>RTM_IEX!H17</f>
        <v>11.55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11.180960000000001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704.50606996988415</v>
      </c>
      <c r="P18" s="36">
        <v>57.753981934772114</v>
      </c>
      <c r="Q18" s="36">
        <v>14.439999999999996</v>
      </c>
      <c r="R18" s="38">
        <v>0</v>
      </c>
      <c r="S18" s="38">
        <v>0</v>
      </c>
      <c r="T18" s="37">
        <f>SUMPRODUCT(LTA!J18:AN18,LTA!J$101:AN$101,LTA!J$103:AN$103)</f>
        <v>40.33</v>
      </c>
      <c r="U18" s="37">
        <f>SUMPRODUCT(LTA!J18:AN18,LTA!J$102:AN$102,LTA!J$103:AN$103)</f>
        <v>74.37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-236.1</v>
      </c>
      <c r="AC18">
        <f t="shared" si="0"/>
        <v>10.428305511777229</v>
      </c>
      <c r="AD18">
        <f t="shared" si="1"/>
        <v>756.83659602761816</v>
      </c>
      <c r="AE18">
        <f>'IDT-1'!B18</f>
        <v>0</v>
      </c>
      <c r="AF18" s="24"/>
      <c r="AG18">
        <f t="shared" si="2"/>
        <v>756.83659602761816</v>
      </c>
      <c r="AI18" s="34">
        <f>PXIL!H18</f>
        <v>0</v>
      </c>
      <c r="AJ18" s="34">
        <f>PXIL!N18</f>
        <v>0</v>
      </c>
      <c r="AK18" s="34">
        <f>RTM_IEX!H18</f>
        <v>16.37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11.180960000000001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707.18580341115683</v>
      </c>
      <c r="P19" s="36">
        <v>57.753981934772114</v>
      </c>
      <c r="Q19" s="36">
        <v>14.439999999999996</v>
      </c>
      <c r="R19" s="38">
        <v>0</v>
      </c>
      <c r="S19" s="38">
        <v>0</v>
      </c>
      <c r="T19" s="37">
        <f>SUMPRODUCT(LTA!J19:AN19,LTA!J$101:AN$101,LTA!J$103:AN$103)</f>
        <v>41.33</v>
      </c>
      <c r="U19" s="37">
        <f>SUMPRODUCT(LTA!J19:AN19,LTA!J$102:AN$102,LTA!J$103:AN$103)</f>
        <v>75.87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-236.1</v>
      </c>
      <c r="AC19">
        <f t="shared" si="0"/>
        <v>10.447539272683919</v>
      </c>
      <c r="AD19">
        <f t="shared" si="1"/>
        <v>759.10709570798417</v>
      </c>
      <c r="AE19">
        <f>'IDT-1'!B19</f>
        <v>0</v>
      </c>
      <c r="AF19" s="24"/>
      <c r="AG19">
        <f t="shared" si="2"/>
        <v>759.10709570798417</v>
      </c>
      <c r="AI19" s="34">
        <f>PXIL!H19</f>
        <v>0</v>
      </c>
      <c r="AJ19" s="34">
        <f>PXIL!N19</f>
        <v>0</v>
      </c>
      <c r="AK19" s="34">
        <f>RTM_IEX!H19</f>
        <v>13.48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11.180960000000001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707.18580341115683</v>
      </c>
      <c r="P20" s="36">
        <v>57.753981934772114</v>
      </c>
      <c r="Q20" s="36">
        <v>14.439999999999996</v>
      </c>
      <c r="R20" s="38">
        <v>0</v>
      </c>
      <c r="S20" s="38">
        <v>0</v>
      </c>
      <c r="T20" s="37">
        <f>SUMPRODUCT(LTA!J20:AN20,LTA!J$101:AN$101,LTA!J$103:AN$103)</f>
        <v>41.66</v>
      </c>
      <c r="U20" s="37">
        <f>SUMPRODUCT(LTA!J20:AN20,LTA!J$102:AN$102,LTA!J$103:AN$103)</f>
        <v>77.37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-236.1</v>
      </c>
      <c r="AC20">
        <f t="shared" si="0"/>
        <v>10.567995272683918</v>
      </c>
      <c r="AD20">
        <f t="shared" si="1"/>
        <v>773.3266397079841</v>
      </c>
      <c r="AE20">
        <f>'IDT-1'!B20</f>
        <v>0</v>
      </c>
      <c r="AF20" s="24"/>
      <c r="AG20">
        <f t="shared" si="2"/>
        <v>773.3266397079841</v>
      </c>
      <c r="AI20" s="34">
        <f>PXIL!H20</f>
        <v>0</v>
      </c>
      <c r="AJ20" s="34">
        <f>PXIL!N20</f>
        <v>0</v>
      </c>
      <c r="AK20" s="34">
        <f>RTM_IEX!H20</f>
        <v>25.99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11.180960000000001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715.97078777959894</v>
      </c>
      <c r="P21" s="36">
        <v>57.753981934772114</v>
      </c>
      <c r="Q21" s="36">
        <v>14.439999999999996</v>
      </c>
      <c r="R21" s="38">
        <v>0</v>
      </c>
      <c r="S21" s="38">
        <v>0</v>
      </c>
      <c r="T21" s="37">
        <f>SUMPRODUCT(LTA!J21:AN21,LTA!J$101:AN$101,LTA!J$103:AN$103)</f>
        <v>48.67</v>
      </c>
      <c r="U21" s="37">
        <f>SUMPRODUCT(LTA!J21:AN21,LTA!J$102:AN$102,LTA!J$103:AN$103)</f>
        <v>80.34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-236.1</v>
      </c>
      <c r="AC21">
        <f t="shared" si="0"/>
        <v>10.701345141378832</v>
      </c>
      <c r="AD21">
        <f t="shared" si="1"/>
        <v>789.06827420773129</v>
      </c>
      <c r="AE21">
        <f>'IDT-1'!B21</f>
        <v>0</v>
      </c>
      <c r="AF21" s="24"/>
      <c r="AG21">
        <f t="shared" si="2"/>
        <v>789.06827420773129</v>
      </c>
      <c r="AI21" s="34">
        <f>PXIL!H21</f>
        <v>0</v>
      </c>
      <c r="AJ21" s="34">
        <f>PXIL!N21</f>
        <v>0</v>
      </c>
      <c r="AK21" s="34">
        <f>RTM_IEX!H21</f>
        <v>23.1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11.180960000000001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715.97078777959894</v>
      </c>
      <c r="P22" s="36">
        <v>57.753981934772114</v>
      </c>
      <c r="Q22" s="36">
        <v>14.439999999999996</v>
      </c>
      <c r="R22" s="38">
        <v>0</v>
      </c>
      <c r="S22" s="38">
        <v>0</v>
      </c>
      <c r="T22" s="37">
        <f>SUMPRODUCT(LTA!J22:AN22,LTA!J$101:AN$101,LTA!J$103:AN$103)</f>
        <v>48.67</v>
      </c>
      <c r="U22" s="37">
        <f>SUMPRODUCT(LTA!J22:AN22,LTA!J$102:AN$102,LTA!J$103:AN$103)</f>
        <v>80.84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-236.1</v>
      </c>
      <c r="AC22">
        <f t="shared" si="0"/>
        <v>10.859181141378834</v>
      </c>
      <c r="AD22">
        <f t="shared" si="1"/>
        <v>807.70043820773128</v>
      </c>
      <c r="AE22">
        <f>'IDT-1'!B22</f>
        <v>0</v>
      </c>
      <c r="AF22" s="24"/>
      <c r="AG22">
        <f t="shared" si="2"/>
        <v>807.70043820773128</v>
      </c>
      <c r="AI22" s="34">
        <f>PXIL!H22</f>
        <v>0</v>
      </c>
      <c r="AJ22" s="34">
        <f>PXIL!N22</f>
        <v>0</v>
      </c>
      <c r="AK22" s="34">
        <f>RTM_IEX!H22</f>
        <v>41.39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11.180960000000001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759.57887828653111</v>
      </c>
      <c r="P23" s="36">
        <v>57.753981934772114</v>
      </c>
      <c r="Q23" s="36">
        <v>14.439999999999996</v>
      </c>
      <c r="R23" s="38">
        <v>0</v>
      </c>
      <c r="S23" s="38">
        <v>0</v>
      </c>
      <c r="T23" s="37">
        <f>SUMPRODUCT(LTA!J23:AN23,LTA!J$101:AN$101,LTA!J$103:AN$103)</f>
        <v>33.33</v>
      </c>
      <c r="U23" s="37">
        <f>SUMPRODUCT(LTA!J23:AN23,LTA!J$102:AN$102,LTA!J$103:AN$103)</f>
        <v>60.84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-236.1</v>
      </c>
      <c r="AC23">
        <f t="shared" si="0"/>
        <v>10.823549101637065</v>
      </c>
      <c r="AD23">
        <f t="shared" si="1"/>
        <v>803.49416075440536</v>
      </c>
      <c r="AE23">
        <f>'IDT-1'!B23</f>
        <v>0</v>
      </c>
      <c r="AF23" s="24"/>
      <c r="AG23">
        <f t="shared" si="2"/>
        <v>803.49416075440536</v>
      </c>
      <c r="AI23" s="34">
        <f>PXIL!H23</f>
        <v>0</v>
      </c>
      <c r="AJ23" s="34">
        <f>PXIL!N23</f>
        <v>0</v>
      </c>
      <c r="AK23" s="34">
        <f>RTM_IEX!H23</f>
        <v>28.88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11.180960000000001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778.45628916857663</v>
      </c>
      <c r="P24" s="36">
        <v>57.753981934772114</v>
      </c>
      <c r="Q24" s="36">
        <v>14.439999999999996</v>
      </c>
      <c r="R24" s="38">
        <v>0</v>
      </c>
      <c r="S24" s="38">
        <v>0</v>
      </c>
      <c r="T24" s="37">
        <f>SUMPRODUCT(LTA!J24:AN24,LTA!J$101:AN$101,LTA!J$103:AN$103)</f>
        <v>32.989999999999995</v>
      </c>
      <c r="U24" s="37">
        <f>SUMPRODUCT(LTA!J24:AN24,LTA!J$102:AN$102,LTA!J$103:AN$103)</f>
        <v>60.34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-236.1</v>
      </c>
      <c r="AC24">
        <f t="shared" si="0"/>
        <v>11.112487353046246</v>
      </c>
      <c r="AD24">
        <f t="shared" si="1"/>
        <v>837.6026333850416</v>
      </c>
      <c r="AE24">
        <f>'IDT-1'!B24</f>
        <v>0</v>
      </c>
      <c r="AF24" s="24"/>
      <c r="AG24">
        <f t="shared" si="2"/>
        <v>837.6026333850416</v>
      </c>
      <c r="AI24" s="34">
        <f>PXIL!H24</f>
        <v>0</v>
      </c>
      <c r="AJ24" s="34">
        <f>PXIL!N24</f>
        <v>0</v>
      </c>
      <c r="AK24" s="34">
        <f>RTM_IEX!H24</f>
        <v>45.24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11.180960000000001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795.19988891314892</v>
      </c>
      <c r="P25" s="36">
        <v>110.89425924008697</v>
      </c>
      <c r="Q25" s="36">
        <v>14.439999999999996</v>
      </c>
      <c r="R25" s="38">
        <v>0</v>
      </c>
      <c r="S25" s="38">
        <v>0</v>
      </c>
      <c r="T25" s="37">
        <f>SUMPRODUCT(LTA!J25:AN25,LTA!J$101:AN$101,LTA!J$103:AN$103)</f>
        <v>38.340000000000003</v>
      </c>
      <c r="U25" s="37">
        <f>SUMPRODUCT(LTA!J25:AN25,LTA!J$102:AN$102,LTA!J$103:AN$103)</f>
        <v>65.67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-236.1</v>
      </c>
      <c r="AC25">
        <f t="shared" si="0"/>
        <v>11.934795920265298</v>
      </c>
      <c r="AD25">
        <f t="shared" si="1"/>
        <v>934.67420186770983</v>
      </c>
      <c r="AE25">
        <f>'IDT-1'!B25</f>
        <v>0</v>
      </c>
      <c r="AF25" s="24"/>
      <c r="AG25">
        <f t="shared" si="2"/>
        <v>934.67420186770983</v>
      </c>
      <c r="AI25" s="34">
        <f>PXIL!H25</f>
        <v>0</v>
      </c>
      <c r="AJ25" s="34">
        <f>PXIL!N25</f>
        <v>0</v>
      </c>
      <c r="AK25" s="34">
        <f>RTM_IEX!H25</f>
        <v>62.57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11.180960000000001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836.07384355736724</v>
      </c>
      <c r="P26" s="36">
        <v>117.66</v>
      </c>
      <c r="Q26" s="36">
        <v>14.439999999999996</v>
      </c>
      <c r="R26" s="38">
        <v>0</v>
      </c>
      <c r="S26" s="38">
        <v>0</v>
      </c>
      <c r="T26" s="37">
        <f>SUMPRODUCT(LTA!J26:AN26,LTA!J$101:AN$101,LTA!J$103:AN$103)</f>
        <v>38.340000000000003</v>
      </c>
      <c r="U26" s="37">
        <f>SUMPRODUCT(LTA!J26:AN26,LTA!J$102:AN$102,LTA!J$103:AN$103)</f>
        <v>64.460000000000008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-236.1</v>
      </c>
      <c r="AC26">
        <f t="shared" si="0"/>
        <v>12.235849361660001</v>
      </c>
      <c r="AD26">
        <f t="shared" si="1"/>
        <v>970.21284383044656</v>
      </c>
      <c r="AE26">
        <f>'IDT-1'!B26</f>
        <v>0</v>
      </c>
      <c r="AF26" s="24"/>
      <c r="AG26">
        <f t="shared" si="2"/>
        <v>970.21284383044656</v>
      </c>
      <c r="AI26" s="34">
        <f>PXIL!H26</f>
        <v>0</v>
      </c>
      <c r="AJ26" s="34">
        <f>PXIL!N26</f>
        <v>0</v>
      </c>
      <c r="AK26" s="34">
        <f>RTM_IEX!H26</f>
        <v>51.98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11.180960000000001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873.25189754320331</v>
      </c>
      <c r="P27" s="36">
        <v>117.66</v>
      </c>
      <c r="Q27" s="36">
        <v>14.439999999999998</v>
      </c>
      <c r="R27" s="38">
        <v>0</v>
      </c>
      <c r="S27" s="38">
        <v>0</v>
      </c>
      <c r="T27" s="37">
        <f>SUMPRODUCT(LTA!J27:AN27,LTA!J$101:AN$101,LTA!J$103:AN$103)</f>
        <v>37.659999999999997</v>
      </c>
      <c r="U27" s="37">
        <f>SUMPRODUCT(LTA!J27:AN27,LTA!J$102:AN$102,LTA!J$103:AN$103)</f>
        <v>70.550000000000011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0.53</v>
      </c>
      <c r="AB27" s="75">
        <f>-STOA!N27</f>
        <v>-237.26</v>
      </c>
      <c r="AC27">
        <f t="shared" si="0"/>
        <v>12.580114885170088</v>
      </c>
      <c r="AD27">
        <f t="shared" si="1"/>
        <v>1008.5227426580333</v>
      </c>
      <c r="AE27">
        <f>'IDT-1'!B27</f>
        <v>0</v>
      </c>
      <c r="AF27" s="24"/>
      <c r="AG27">
        <f t="shared" si="2"/>
        <v>1008.5227426580333</v>
      </c>
      <c r="AI27" s="34">
        <f>PXIL!H27</f>
        <v>0</v>
      </c>
      <c r="AJ27" s="34">
        <f>PXIL!N27</f>
        <v>0</v>
      </c>
      <c r="AK27" s="34">
        <f>RTM_IEX!H27</f>
        <v>49.09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11.180960000000001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950.35018612600732</v>
      </c>
      <c r="P28" s="36">
        <v>117.66</v>
      </c>
      <c r="Q28" s="36">
        <v>14.439999999999998</v>
      </c>
      <c r="R28" s="38">
        <v>1.67</v>
      </c>
      <c r="S28" s="38">
        <v>0</v>
      </c>
      <c r="T28" s="37">
        <f>SUMPRODUCT(LTA!J28:AN28,LTA!J$101:AN$101,LTA!J$103:AN$103)</f>
        <v>36.01</v>
      </c>
      <c r="U28" s="37">
        <f>SUMPRODUCT(LTA!J28:AN28,LTA!J$102:AN$102,LTA!J$103:AN$103)</f>
        <v>69.38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0.53</v>
      </c>
      <c r="AB28" s="75">
        <f>-STOA!N28</f>
        <v>-237.26</v>
      </c>
      <c r="AC28">
        <f t="shared" si="0"/>
        <v>12.99976450926564</v>
      </c>
      <c r="AD28">
        <f t="shared" si="1"/>
        <v>1058.0613816167418</v>
      </c>
      <c r="AE28">
        <f>'IDT-1'!B28</f>
        <v>0</v>
      </c>
      <c r="AF28" s="24"/>
      <c r="AG28">
        <f t="shared" si="2"/>
        <v>1058.0613816167418</v>
      </c>
      <c r="AI28" s="34">
        <f>PXIL!H28</f>
        <v>0</v>
      </c>
      <c r="AJ28" s="34">
        <f>PXIL!N28</f>
        <v>0</v>
      </c>
      <c r="AK28" s="34">
        <f>RTM_IEX!H28</f>
        <v>23.1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11.180960000000001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962.45976765020055</v>
      </c>
      <c r="P29" s="36">
        <v>114.32000000000001</v>
      </c>
      <c r="Q29" s="36">
        <v>29.98</v>
      </c>
      <c r="R29" s="38">
        <v>7.62</v>
      </c>
      <c r="S29" s="38">
        <v>0</v>
      </c>
      <c r="T29" s="37">
        <f>SUMPRODUCT(LTA!J29:AN29,LTA!J$101:AN$101,LTA!J$103:AN$103)</f>
        <v>34.68</v>
      </c>
      <c r="U29" s="37">
        <f>SUMPRODUCT(LTA!J29:AN29,LTA!J$102:AN$102,LTA!J$103:AN$103)</f>
        <v>68.550000000000011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0.53</v>
      </c>
      <c r="AB29" s="75">
        <f>-STOA!N29</f>
        <v>-237.26</v>
      </c>
      <c r="AC29">
        <f t="shared" si="0"/>
        <v>13.381372994068863</v>
      </c>
      <c r="AD29">
        <f t="shared" si="1"/>
        <v>1103.1093546561315</v>
      </c>
      <c r="AE29">
        <f>'IDT-1'!B29</f>
        <v>0</v>
      </c>
      <c r="AF29" s="24"/>
      <c r="AG29">
        <f t="shared" si="2"/>
        <v>1103.1093546561315</v>
      </c>
      <c r="AI29" s="34">
        <f>PXIL!H29</f>
        <v>0</v>
      </c>
      <c r="AJ29" s="34">
        <f>PXIL!N29</f>
        <v>0</v>
      </c>
      <c r="AK29" s="34">
        <f>RTM_IEX!H29</f>
        <v>40.43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11.180960000000001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1012.6634754249766</v>
      </c>
      <c r="P30" s="36">
        <v>117.66</v>
      </c>
      <c r="Q30" s="36">
        <v>38.14</v>
      </c>
      <c r="R30" s="38">
        <v>19.07</v>
      </c>
      <c r="S30" s="38">
        <v>0</v>
      </c>
      <c r="T30" s="37">
        <f>SUMPRODUCT(LTA!J30:AN30,LTA!J$101:AN$101,LTA!J$103:AN$103)</f>
        <v>34.730000000000004</v>
      </c>
      <c r="U30" s="37">
        <f>SUMPRODUCT(LTA!J30:AN30,LTA!J$102:AN$102,LTA!J$103:AN$103)</f>
        <v>67.550000000000011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0.53</v>
      </c>
      <c r="AB30" s="75">
        <f>-STOA!N30</f>
        <v>-237.26</v>
      </c>
      <c r="AC30">
        <f t="shared" si="0"/>
        <v>13.834248139376982</v>
      </c>
      <c r="AD30">
        <f t="shared" si="1"/>
        <v>1156.5701872855998</v>
      </c>
      <c r="AE30">
        <f>'IDT-1'!B30</f>
        <v>0</v>
      </c>
      <c r="AF30" s="24"/>
      <c r="AG30">
        <f t="shared" si="2"/>
        <v>1156.5701872855998</v>
      </c>
      <c r="AI30" s="34">
        <f>PXIL!H30</f>
        <v>0</v>
      </c>
      <c r="AJ30" s="34">
        <f>PXIL!N30</f>
        <v>0</v>
      </c>
      <c r="AK30" s="34">
        <f>RTM_IEX!H30</f>
        <v>22.14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11.180960000000001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1060.1793255703083</v>
      </c>
      <c r="P31" s="36">
        <v>117.66</v>
      </c>
      <c r="Q31" s="36">
        <v>38.14</v>
      </c>
      <c r="R31" s="38">
        <v>27.5</v>
      </c>
      <c r="S31" s="38">
        <v>0</v>
      </c>
      <c r="T31" s="37">
        <f>SUMPRODUCT(LTA!J31:AN31,LTA!J$101:AN$101,LTA!J$103:AN$103)</f>
        <v>41.34</v>
      </c>
      <c r="U31" s="37">
        <f>SUMPRODUCT(LTA!J31:AN31,LTA!J$102:AN$102,LTA!J$103:AN$103)</f>
        <v>67.42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0.57999999999999996</v>
      </c>
      <c r="AB31" s="75">
        <f>-STOA!N31</f>
        <v>-237.26</v>
      </c>
      <c r="AC31">
        <f t="shared" si="0"/>
        <v>14.274723173296438</v>
      </c>
      <c r="AD31">
        <f t="shared" si="1"/>
        <v>1184.4655623970118</v>
      </c>
      <c r="AE31">
        <f>'IDT-1'!B31</f>
        <v>0</v>
      </c>
      <c r="AF31" s="24"/>
      <c r="AG31">
        <f t="shared" si="2"/>
        <v>1184.4655623970118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-12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11.180960000000001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1096.1886010878623</v>
      </c>
      <c r="P32" s="36">
        <v>117.66</v>
      </c>
      <c r="Q32" s="36">
        <v>38.14</v>
      </c>
      <c r="R32" s="38">
        <v>29</v>
      </c>
      <c r="S32" s="38">
        <v>0</v>
      </c>
      <c r="T32" s="37">
        <f>SUMPRODUCT(LTA!J32:AN32,LTA!J$101:AN$101,LTA!J$103:AN$103)</f>
        <v>57.739999999999995</v>
      </c>
      <c r="U32" s="37">
        <f>SUMPRODUCT(LTA!J32:AN32,LTA!J$102:AN$102,LTA!J$103:AN$103)</f>
        <v>66.400000000000006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0.57999999999999996</v>
      </c>
      <c r="AB32" s="75">
        <f>-STOA!N32</f>
        <v>-237.26</v>
      </c>
      <c r="AC32">
        <f t="shared" si="0"/>
        <v>14.702050772194115</v>
      </c>
      <c r="AD32">
        <f t="shared" si="1"/>
        <v>1238.9275103156683</v>
      </c>
      <c r="AE32">
        <f>'IDT-1'!B32</f>
        <v>0</v>
      </c>
      <c r="AF32" s="24"/>
      <c r="AG32">
        <f t="shared" si="2"/>
        <v>1238.9275103156683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11.180960000000001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1104.0771841738022</v>
      </c>
      <c r="P33" s="36">
        <v>117.66</v>
      </c>
      <c r="Q33" s="36">
        <v>38.14</v>
      </c>
      <c r="R33" s="38">
        <v>30</v>
      </c>
      <c r="S33" s="38">
        <v>0</v>
      </c>
      <c r="T33" s="37">
        <f>SUMPRODUCT(LTA!J33:AN33,LTA!J$101:AN$101,LTA!J$103:AN$103)</f>
        <v>74.820000000000007</v>
      </c>
      <c r="U33" s="37">
        <f>SUMPRODUCT(LTA!J33:AN33,LTA!J$102:AN$102,LTA!J$103:AN$103)</f>
        <v>55.99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0.57999999999999996</v>
      </c>
      <c r="AB33" s="75">
        <f>-STOA!N33</f>
        <v>-237.26</v>
      </c>
      <c r="AC33">
        <f t="shared" si="0"/>
        <v>14.841214027840898</v>
      </c>
      <c r="AD33">
        <f t="shared" si="1"/>
        <v>1253.3469301459613</v>
      </c>
      <c r="AE33">
        <f>'IDT-1'!B33</f>
        <v>0</v>
      </c>
      <c r="AF33" s="24"/>
      <c r="AG33">
        <f t="shared" si="2"/>
        <v>1253.3469301459613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-11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11.180960000000001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1074.0745611728787</v>
      </c>
      <c r="P34" s="36">
        <v>117.66</v>
      </c>
      <c r="Q34" s="36">
        <v>38.14</v>
      </c>
      <c r="R34" s="38">
        <v>30.999999999999993</v>
      </c>
      <c r="S34" s="38">
        <v>0</v>
      </c>
      <c r="T34" s="37">
        <f>SUMPRODUCT(LTA!J34:AN34,LTA!J$101:AN$101,LTA!J$103:AN$103)</f>
        <v>115.72999999999999</v>
      </c>
      <c r="U34" s="37">
        <f>SUMPRODUCT(LTA!J34:AN34,LTA!J$102:AN$102,LTA!J$103:AN$103)</f>
        <v>54.02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0.57999999999999996</v>
      </c>
      <c r="AB34" s="75">
        <f>-STOA!N34</f>
        <v>-237.26</v>
      </c>
      <c r="AC34">
        <f t="shared" si="0"/>
        <v>14.93667325965936</v>
      </c>
      <c r="AD34">
        <f t="shared" si="1"/>
        <v>1286.7088479132194</v>
      </c>
      <c r="AE34">
        <f>'IDT-1'!B34</f>
        <v>0</v>
      </c>
      <c r="AF34" s="24"/>
      <c r="AG34">
        <f t="shared" si="2"/>
        <v>1286.7088479132194</v>
      </c>
      <c r="AI34" s="34">
        <f>PXIL!H34</f>
        <v>0</v>
      </c>
      <c r="AJ34" s="34">
        <f>PXIL!N34</f>
        <v>0</v>
      </c>
      <c r="AK34" s="34">
        <f>RTM_IEX!H34</f>
        <v>12.52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11.180960000000001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1036.4400187490339</v>
      </c>
      <c r="P35" s="36">
        <v>118.82000000000002</v>
      </c>
      <c r="Q35" s="36">
        <v>38.14</v>
      </c>
      <c r="R35" s="38">
        <v>36.999999999999993</v>
      </c>
      <c r="S35" s="38">
        <v>0</v>
      </c>
      <c r="T35" s="37">
        <f>SUMPRODUCT(LTA!J35:AN35,LTA!J$101:AN$101,LTA!J$103:AN$103)</f>
        <v>159.20999999999998</v>
      </c>
      <c r="U35" s="37">
        <f>SUMPRODUCT(LTA!J35:AN35,LTA!J$102:AN$102,LTA!J$103:AN$103)</f>
        <v>53.82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0.96</v>
      </c>
      <c r="AB35" s="75">
        <f>-STOA!N35</f>
        <v>-237.26</v>
      </c>
      <c r="AC35">
        <f t="shared" si="0"/>
        <v>15.112027103299063</v>
      </c>
      <c r="AD35">
        <f t="shared" si="1"/>
        <v>1307.4089516457348</v>
      </c>
      <c r="AE35">
        <f>'IDT-1'!B35</f>
        <v>0</v>
      </c>
      <c r="AF35" s="24"/>
      <c r="AG35">
        <f t="shared" si="2"/>
        <v>1307.4089516457348</v>
      </c>
      <c r="AI35" s="34">
        <f>PXIL!H35</f>
        <v>0</v>
      </c>
      <c r="AJ35" s="34">
        <f>PXIL!N35</f>
        <v>0</v>
      </c>
      <c r="AK35" s="34">
        <f>RTM_IEX!H35</f>
        <v>20.21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11.180960000000001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1023.0317131064958</v>
      </c>
      <c r="P36" s="36">
        <v>118.82000000000002</v>
      </c>
      <c r="Q36" s="36">
        <v>38.14</v>
      </c>
      <c r="R36" s="38">
        <v>39.999999999999993</v>
      </c>
      <c r="S36" s="38">
        <v>0</v>
      </c>
      <c r="T36" s="37">
        <f>SUMPRODUCT(LTA!J36:AN36,LTA!J$101:AN$101,LTA!J$103:AN$103)</f>
        <v>208.67999999999998</v>
      </c>
      <c r="U36" s="37">
        <f>SUMPRODUCT(LTA!J36:AN36,LTA!J$102:AN$102,LTA!J$103:AN$103)</f>
        <v>53.32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0.96</v>
      </c>
      <c r="AB36" s="75">
        <f>-STOA!N36</f>
        <v>-237.26</v>
      </c>
      <c r="AC36">
        <f t="shared" si="0"/>
        <v>15.355137335901745</v>
      </c>
      <c r="AD36">
        <f t="shared" si="1"/>
        <v>1336.107535770594</v>
      </c>
      <c r="AE36">
        <f>'IDT-1'!B36</f>
        <v>0</v>
      </c>
      <c r="AF36" s="24"/>
      <c r="AG36">
        <f t="shared" si="2"/>
        <v>1336.107535770594</v>
      </c>
      <c r="AI36" s="34">
        <f>PXIL!H36</f>
        <v>0</v>
      </c>
      <c r="AJ36" s="34">
        <f>PXIL!N36</f>
        <v>0</v>
      </c>
      <c r="AK36" s="34">
        <f>RTM_IEX!H36</f>
        <v>10.59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11.180960000000001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1001.2306615795401</v>
      </c>
      <c r="P37" s="36">
        <v>117.66</v>
      </c>
      <c r="Q37" s="36">
        <v>38.14</v>
      </c>
      <c r="R37" s="38">
        <v>42.499999999999993</v>
      </c>
      <c r="S37" s="38">
        <v>0</v>
      </c>
      <c r="T37" s="37">
        <f>SUMPRODUCT(LTA!J37:AN37,LTA!J$101:AN$101,LTA!J$103:AN$103)</f>
        <v>259.62</v>
      </c>
      <c r="U37" s="37">
        <f>SUMPRODUCT(LTA!J37:AN37,LTA!J$102:AN$102,LTA!J$103:AN$103)</f>
        <v>47.88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0.96</v>
      </c>
      <c r="AB37" s="75">
        <f>-STOA!N37</f>
        <v>-237.26</v>
      </c>
      <c r="AC37">
        <f t="shared" si="0"/>
        <v>15.696758603922435</v>
      </c>
      <c r="AD37">
        <f t="shared" si="1"/>
        <v>1324.214862975618</v>
      </c>
      <c r="AE37">
        <f>'IDT-1'!B37</f>
        <v>0</v>
      </c>
      <c r="AF37" s="24"/>
      <c r="AG37">
        <f t="shared" si="2"/>
        <v>1324.214862975618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-26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11.180960000000001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969.88394848998723</v>
      </c>
      <c r="P38" s="36">
        <v>117.66</v>
      </c>
      <c r="Q38" s="36">
        <v>38.14</v>
      </c>
      <c r="R38" s="38">
        <v>44.499999999999993</v>
      </c>
      <c r="S38" s="38">
        <v>0</v>
      </c>
      <c r="T38" s="37">
        <f>SUMPRODUCT(LTA!J38:AN38,LTA!J$101:AN$101,LTA!J$103:AN$103)</f>
        <v>306.91000000000003</v>
      </c>
      <c r="U38" s="37">
        <f>SUMPRODUCT(LTA!J38:AN38,LTA!J$102:AN$102,LTA!J$103:AN$103)</f>
        <v>48.1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0.96</v>
      </c>
      <c r="AB38" s="75">
        <f>-STOA!N38</f>
        <v>-237.26</v>
      </c>
      <c r="AC38">
        <f t="shared" si="0"/>
        <v>15.815445583070634</v>
      </c>
      <c r="AD38">
        <f t="shared" si="1"/>
        <v>1346.2594629069167</v>
      </c>
      <c r="AE38">
        <f>'IDT-1'!B38</f>
        <v>0</v>
      </c>
      <c r="AF38" s="24"/>
      <c r="AG38">
        <f t="shared" si="2"/>
        <v>1346.2594629069167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-22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11.180960000000001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953.22842805119456</v>
      </c>
      <c r="P39" s="36">
        <v>117.66</v>
      </c>
      <c r="Q39" s="36">
        <v>38.14</v>
      </c>
      <c r="R39" s="38">
        <v>44.499999999999993</v>
      </c>
      <c r="S39" s="38">
        <v>0</v>
      </c>
      <c r="T39" s="37">
        <f>SUMPRODUCT(LTA!J39:AN39,LTA!J$101:AN$101,LTA!J$103:AN$103)</f>
        <v>352.1</v>
      </c>
      <c r="U39" s="37">
        <f>SUMPRODUCT(LTA!J39:AN39,LTA!J$102:AN$102,LTA!J$103:AN$103)</f>
        <v>48.620000000000005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0.96</v>
      </c>
      <c r="AB39" s="75">
        <f>-STOA!N39</f>
        <v>-237.26</v>
      </c>
      <c r="AC39">
        <f t="shared" si="0"/>
        <v>16.228926365882554</v>
      </c>
      <c r="AD39">
        <f t="shared" si="1"/>
        <v>1354.9004616853122</v>
      </c>
      <c r="AE39">
        <f>'IDT-1'!B39</f>
        <v>0</v>
      </c>
      <c r="AF39" s="24"/>
      <c r="AG39">
        <f t="shared" si="2"/>
        <v>1354.9004616853122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-42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11.180960000000001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933.97453058171629</v>
      </c>
      <c r="P40" s="36">
        <v>117.66</v>
      </c>
      <c r="Q40" s="36">
        <v>38.14</v>
      </c>
      <c r="R40" s="38">
        <v>46.499999999999993</v>
      </c>
      <c r="S40" s="38">
        <v>0</v>
      </c>
      <c r="T40" s="37">
        <f>SUMPRODUCT(LTA!J40:AN40,LTA!J$101:AN$101,LTA!J$103:AN$103)</f>
        <v>393.38</v>
      </c>
      <c r="U40" s="37">
        <f>SUMPRODUCT(LTA!J40:AN40,LTA!J$102:AN$102,LTA!J$103:AN$103)</f>
        <v>48.620000000000005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0.96</v>
      </c>
      <c r="AB40" s="75">
        <f>-STOA!N40</f>
        <v>-237.26</v>
      </c>
      <c r="AC40">
        <f t="shared" si="0"/>
        <v>16.447687942588718</v>
      </c>
      <c r="AD40">
        <f t="shared" si="1"/>
        <v>1376.7078026391275</v>
      </c>
      <c r="AE40">
        <f>'IDT-1'!B40</f>
        <v>0</v>
      </c>
      <c r="AF40" s="24"/>
      <c r="AG40">
        <f t="shared" si="2"/>
        <v>1376.7078026391275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-44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11.180960000000001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880.0323827130909</v>
      </c>
      <c r="P41" s="36">
        <v>117.66</v>
      </c>
      <c r="Q41" s="36">
        <v>38.14</v>
      </c>
      <c r="R41" s="38">
        <v>46.499999999999993</v>
      </c>
      <c r="S41" s="38">
        <v>0</v>
      </c>
      <c r="T41" s="37">
        <f>SUMPRODUCT(LTA!J41:AN41,LTA!J$101:AN$101,LTA!J$103:AN$103)</f>
        <v>432.88</v>
      </c>
      <c r="U41" s="37">
        <f>SUMPRODUCT(LTA!J41:AN41,LTA!J$102:AN$102,LTA!J$103:AN$103)</f>
        <v>48.620000000000005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0.96</v>
      </c>
      <c r="AB41" s="75">
        <f>-STOA!N41</f>
        <v>-237.26</v>
      </c>
      <c r="AC41">
        <f t="shared" si="0"/>
        <v>16.123066115094925</v>
      </c>
      <c r="AD41">
        <f t="shared" si="1"/>
        <v>1386.5902765979961</v>
      </c>
      <c r="AE41">
        <f>'IDT-1'!B41</f>
        <v>0</v>
      </c>
      <c r="AF41" s="24"/>
      <c r="AG41">
        <f t="shared" si="2"/>
        <v>1386.5902765979961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11.180960000000001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819.06942701845298</v>
      </c>
      <c r="P42" s="36">
        <v>117.66</v>
      </c>
      <c r="Q42" s="36">
        <v>38.14</v>
      </c>
      <c r="R42" s="38">
        <v>46.499999999999993</v>
      </c>
      <c r="S42" s="38">
        <v>0</v>
      </c>
      <c r="T42" s="37">
        <f>SUMPRODUCT(LTA!J42:AN42,LTA!J$101:AN$101,LTA!J$103:AN$103)</f>
        <v>470.28999999999996</v>
      </c>
      <c r="U42" s="37">
        <f>SUMPRODUCT(LTA!J42:AN42,LTA!J$102:AN$102,LTA!J$103:AN$103)</f>
        <v>48.620000000000005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0.96</v>
      </c>
      <c r="AB42" s="75">
        <f>-STOA!N42</f>
        <v>-237.26</v>
      </c>
      <c r="AC42">
        <f t="shared" si="0"/>
        <v>15.885158132762188</v>
      </c>
      <c r="AD42">
        <f t="shared" si="1"/>
        <v>1398.6752288856912</v>
      </c>
      <c r="AE42">
        <f>'IDT-1'!B42</f>
        <v>0</v>
      </c>
      <c r="AF42" s="24"/>
      <c r="AG42">
        <f t="shared" si="2"/>
        <v>1398.6752288856912</v>
      </c>
      <c r="AI42" s="34">
        <f>PXIL!H42</f>
        <v>0</v>
      </c>
      <c r="AJ42" s="34">
        <f>PXIL!N42</f>
        <v>0</v>
      </c>
      <c r="AK42" s="34">
        <f>RTM_IEX!H42</f>
        <v>15.4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11.180960000000001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782.58456212535873</v>
      </c>
      <c r="P43" s="36">
        <v>117.66</v>
      </c>
      <c r="Q43" s="36">
        <v>38.14</v>
      </c>
      <c r="R43" s="38">
        <v>46.499999999999993</v>
      </c>
      <c r="S43" s="38">
        <v>0</v>
      </c>
      <c r="T43" s="37">
        <f>SUMPRODUCT(LTA!J43:AN43,LTA!J$101:AN$101,LTA!J$103:AN$103)</f>
        <v>500.67</v>
      </c>
      <c r="U43" s="37">
        <f>SUMPRODUCT(LTA!J43:AN43,LTA!J$102:AN$102,LTA!J$103:AN$103)</f>
        <v>47.66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0.96</v>
      </c>
      <c r="AB43" s="75">
        <f>-STOA!N43</f>
        <v>-237.26</v>
      </c>
      <c r="AC43">
        <f t="shared" si="0"/>
        <v>16.011789267660191</v>
      </c>
      <c r="AD43">
        <f t="shared" si="1"/>
        <v>1413.6237328576988</v>
      </c>
      <c r="AE43">
        <f>'IDT-1'!B43</f>
        <v>0</v>
      </c>
      <c r="AF43" s="24"/>
      <c r="AG43">
        <f t="shared" si="2"/>
        <v>1413.6237328576988</v>
      </c>
      <c r="AI43" s="34">
        <f>PXIL!H43</f>
        <v>0</v>
      </c>
      <c r="AJ43" s="34">
        <f>PXIL!N43</f>
        <v>0</v>
      </c>
      <c r="AK43" s="34">
        <f>RTM_IEX!H43</f>
        <v>37.54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11.180960000000001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763.33300864943863</v>
      </c>
      <c r="P44" s="36">
        <v>117.66</v>
      </c>
      <c r="Q44" s="36">
        <v>38.14</v>
      </c>
      <c r="R44" s="38">
        <v>46.499999999999993</v>
      </c>
      <c r="S44" s="38">
        <v>0</v>
      </c>
      <c r="T44" s="37">
        <f>SUMPRODUCT(LTA!J44:AN44,LTA!J$101:AN$101,LTA!J$103:AN$103)</f>
        <v>526.07999999999993</v>
      </c>
      <c r="U44" s="37">
        <f>SUMPRODUCT(LTA!J44:AN44,LTA!J$102:AN$102,LTA!J$103:AN$103)</f>
        <v>47.66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0.96</v>
      </c>
      <c r="AB44" s="75">
        <f>-STOA!N44</f>
        <v>-237.26</v>
      </c>
      <c r="AC44">
        <f t="shared" si="0"/>
        <v>16.055372218462463</v>
      </c>
      <c r="AD44">
        <f t="shared" si="1"/>
        <v>1418.768596430976</v>
      </c>
      <c r="AE44">
        <f>'IDT-1'!B44</f>
        <v>0</v>
      </c>
      <c r="AF44" s="24"/>
      <c r="AG44">
        <f t="shared" si="2"/>
        <v>1418.768596430976</v>
      </c>
      <c r="AI44" s="34">
        <f>PXIL!H44</f>
        <v>0</v>
      </c>
      <c r="AJ44" s="34">
        <f>PXIL!N44</f>
        <v>0</v>
      </c>
      <c r="AK44" s="34">
        <f>RTM_IEX!H44</f>
        <v>36.57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11.180960000000001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763.33300864943863</v>
      </c>
      <c r="P45" s="36">
        <v>117.66</v>
      </c>
      <c r="Q45" s="36">
        <v>38.14</v>
      </c>
      <c r="R45" s="38">
        <v>46.499999999999993</v>
      </c>
      <c r="S45" s="38">
        <v>0</v>
      </c>
      <c r="T45" s="37">
        <f>SUMPRODUCT(LTA!J45:AN45,LTA!J$101:AN$101,LTA!J$103:AN$103)</f>
        <v>546.61</v>
      </c>
      <c r="U45" s="37">
        <f>SUMPRODUCT(LTA!J45:AN45,LTA!J$102:AN$102,LTA!J$103:AN$103)</f>
        <v>46.7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0.96</v>
      </c>
      <c r="AB45" s="75">
        <f>-STOA!N45</f>
        <v>-237.26</v>
      </c>
      <c r="AC45">
        <f t="shared" si="0"/>
        <v>16.042016218462461</v>
      </c>
      <c r="AD45">
        <f t="shared" si="1"/>
        <v>1417.191952430976</v>
      </c>
      <c r="AE45">
        <f>'IDT-1'!B45</f>
        <v>0</v>
      </c>
      <c r="AF45" s="24"/>
      <c r="AG45">
        <f t="shared" si="2"/>
        <v>1417.191952430976</v>
      </c>
      <c r="AI45" s="34">
        <f>PXIL!H45</f>
        <v>0</v>
      </c>
      <c r="AJ45" s="34">
        <f>PXIL!N45</f>
        <v>0</v>
      </c>
      <c r="AK45" s="34">
        <f>RTM_IEX!H45</f>
        <v>15.41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11.180960000000001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763.33300864943863</v>
      </c>
      <c r="P46" s="36">
        <v>117.66</v>
      </c>
      <c r="Q46" s="36">
        <v>38.14</v>
      </c>
      <c r="R46" s="38">
        <v>46.499999999999993</v>
      </c>
      <c r="S46" s="38">
        <v>0</v>
      </c>
      <c r="T46" s="37">
        <f>SUMPRODUCT(LTA!J46:AN46,LTA!J$101:AN$101,LTA!J$103:AN$103)</f>
        <v>552.39</v>
      </c>
      <c r="U46" s="37">
        <f>SUMPRODUCT(LTA!J46:AN46,LTA!J$102:AN$102,LTA!J$103:AN$103)</f>
        <v>46.7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0.96</v>
      </c>
      <c r="AB46" s="75">
        <f>-STOA!N46</f>
        <v>-237.26</v>
      </c>
      <c r="AC46">
        <f t="shared" si="0"/>
        <v>16.066292218462461</v>
      </c>
      <c r="AD46">
        <f t="shared" si="1"/>
        <v>1420.0576764309762</v>
      </c>
      <c r="AE46">
        <f>'IDT-1'!B46</f>
        <v>0</v>
      </c>
      <c r="AF46" s="24"/>
      <c r="AG46">
        <f t="shared" si="2"/>
        <v>1420.0576764309762</v>
      </c>
      <c r="AI46" s="34">
        <f>PXIL!H46</f>
        <v>0</v>
      </c>
      <c r="AJ46" s="34">
        <f>PXIL!N46</f>
        <v>0</v>
      </c>
      <c r="AK46" s="34">
        <f>RTM_IEX!H46</f>
        <v>12.52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11.180960000000001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756.60128583246797</v>
      </c>
      <c r="P47" s="36">
        <v>117.66</v>
      </c>
      <c r="Q47" s="36">
        <v>38.14</v>
      </c>
      <c r="R47" s="38">
        <v>47</v>
      </c>
      <c r="S47" s="38">
        <v>0</v>
      </c>
      <c r="T47" s="37">
        <f>SUMPRODUCT(LTA!J47:AN47,LTA!J$101:AN$101,LTA!J$103:AN$103)</f>
        <v>553.37</v>
      </c>
      <c r="U47" s="37">
        <f>SUMPRODUCT(LTA!J47:AN47,LTA!J$102:AN$102,LTA!J$103:AN$103)</f>
        <v>46.7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0.96</v>
      </c>
      <c r="AB47" s="75">
        <f>-STOA!N47</f>
        <v>-237.26</v>
      </c>
      <c r="AC47">
        <f t="shared" si="0"/>
        <v>16.232345746799908</v>
      </c>
      <c r="AD47">
        <f t="shared" si="1"/>
        <v>1439.6599000856679</v>
      </c>
      <c r="AE47">
        <f>'IDT-1'!B47</f>
        <v>0</v>
      </c>
      <c r="AF47" s="24"/>
      <c r="AG47">
        <f t="shared" si="2"/>
        <v>1439.6599000856679</v>
      </c>
      <c r="AI47" s="34">
        <f>PXIL!H47</f>
        <v>0</v>
      </c>
      <c r="AJ47" s="34">
        <f>PXIL!N47</f>
        <v>0</v>
      </c>
      <c r="AK47" s="34">
        <f>RTM_IEX!H47</f>
        <v>37.54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11.180960000000001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756.60128583246797</v>
      </c>
      <c r="P48" s="36">
        <v>117.66</v>
      </c>
      <c r="Q48" s="36">
        <v>38.14</v>
      </c>
      <c r="R48" s="38">
        <v>47</v>
      </c>
      <c r="S48" s="38">
        <v>0</v>
      </c>
      <c r="T48" s="37">
        <f>SUMPRODUCT(LTA!J48:AN48,LTA!J$101:AN$101,LTA!J$103:AN$103)</f>
        <v>555.06999999999994</v>
      </c>
      <c r="U48" s="37">
        <f>SUMPRODUCT(LTA!J48:AN48,LTA!J$102:AN$102,LTA!J$103:AN$103)</f>
        <v>46.7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0.96</v>
      </c>
      <c r="AB48" s="75">
        <f>-STOA!N48</f>
        <v>-237.26</v>
      </c>
      <c r="AC48">
        <f t="shared" si="0"/>
        <v>16.109201746799908</v>
      </c>
      <c r="AD48">
        <f t="shared" si="1"/>
        <v>1425.123044085668</v>
      </c>
      <c r="AE48">
        <f>'IDT-1'!B48</f>
        <v>0</v>
      </c>
      <c r="AF48" s="24"/>
      <c r="AG48">
        <f t="shared" si="2"/>
        <v>1425.123044085668</v>
      </c>
      <c r="AI48" s="34">
        <f>PXIL!H48</f>
        <v>0</v>
      </c>
      <c r="AJ48" s="34">
        <f>PXIL!N48</f>
        <v>0</v>
      </c>
      <c r="AK48" s="34">
        <f>RTM_IEX!H48</f>
        <v>21.18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11.180960000000001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755.78544244632451</v>
      </c>
      <c r="P49" s="36">
        <v>119.13999999999999</v>
      </c>
      <c r="Q49" s="36">
        <v>38.14</v>
      </c>
      <c r="R49" s="38">
        <v>46.999999999999993</v>
      </c>
      <c r="S49" s="38">
        <v>0</v>
      </c>
      <c r="T49" s="37">
        <f>SUMPRODUCT(LTA!J49:AN49,LTA!J$101:AN$101,LTA!J$103:AN$103)</f>
        <v>558.07999999999993</v>
      </c>
      <c r="U49" s="37">
        <f>SUMPRODUCT(LTA!J49:AN49,LTA!J$102:AN$102,LTA!J$103:AN$103)</f>
        <v>46.7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0.96</v>
      </c>
      <c r="AB49" s="75">
        <f>-STOA!N49</f>
        <v>-237.26</v>
      </c>
      <c r="AC49">
        <f t="shared" si="0"/>
        <v>16.267114340452313</v>
      </c>
      <c r="AD49">
        <f t="shared" si="1"/>
        <v>1371.4592881058722</v>
      </c>
      <c r="AE49">
        <f>'IDT-1'!B49</f>
        <v>0</v>
      </c>
      <c r="AF49" s="24"/>
      <c r="AG49">
        <f t="shared" si="2"/>
        <v>1371.4592881058722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-36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11.180960000000001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745.05922418066268</v>
      </c>
      <c r="P50" s="36">
        <v>119.13999999999999</v>
      </c>
      <c r="Q50" s="36">
        <v>38.14</v>
      </c>
      <c r="R50" s="38">
        <v>46.999999999999993</v>
      </c>
      <c r="S50" s="38">
        <v>0</v>
      </c>
      <c r="T50" s="37">
        <f>SUMPRODUCT(LTA!J50:AN50,LTA!J$101:AN$101,LTA!J$103:AN$103)</f>
        <v>558.07999999999993</v>
      </c>
      <c r="U50" s="37">
        <f>SUMPRODUCT(LTA!J50:AN50,LTA!J$102:AN$102,LTA!J$103:AN$103)</f>
        <v>46.9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0.96</v>
      </c>
      <c r="AB50" s="75">
        <f>-STOA!N50</f>
        <v>-237.26</v>
      </c>
      <c r="AC50">
        <f t="shared" si="0"/>
        <v>16.246463368819867</v>
      </c>
      <c r="AD50">
        <f t="shared" si="1"/>
        <v>1352.9537208118429</v>
      </c>
      <c r="AE50">
        <f>'IDT-1'!B50</f>
        <v>0</v>
      </c>
      <c r="AF50" s="24"/>
      <c r="AG50">
        <f t="shared" si="2"/>
        <v>1352.9537208118429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-44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11.180960000000001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746.93717488488278</v>
      </c>
      <c r="P51" s="36">
        <v>117.66527646979685</v>
      </c>
      <c r="Q51" s="36">
        <v>14.44</v>
      </c>
      <c r="R51" s="38">
        <v>46.999999999999993</v>
      </c>
      <c r="S51" s="38">
        <v>0</v>
      </c>
      <c r="T51" s="37">
        <f>SUMPRODUCT(LTA!J51:AN51,LTA!J$101:AN$101,LTA!J$103:AN$103)</f>
        <v>550.41999999999996</v>
      </c>
      <c r="U51" s="37">
        <f>SUMPRODUCT(LTA!J51:AN51,LTA!J$102:AN$102,LTA!J$103:AN$103)</f>
        <v>53.699999999999996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0.96</v>
      </c>
      <c r="AB51" s="75">
        <f>-STOA!N51</f>
        <v>-237.26</v>
      </c>
      <c r="AC51">
        <f t="shared" si="0"/>
        <v>15.670815537186488</v>
      </c>
      <c r="AD51">
        <f t="shared" si="1"/>
        <v>1373.3725958174934</v>
      </c>
      <c r="AE51">
        <f>'IDT-1'!B51</f>
        <v>0</v>
      </c>
      <c r="AF51" s="24"/>
      <c r="AG51">
        <f t="shared" si="2"/>
        <v>1373.3725958174934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11.180960000000001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745.83939136521087</v>
      </c>
      <c r="P52" s="36">
        <v>86.634512919358201</v>
      </c>
      <c r="Q52" s="36">
        <v>14.44</v>
      </c>
      <c r="R52" s="38">
        <v>46.999999999999993</v>
      </c>
      <c r="S52" s="38">
        <v>0</v>
      </c>
      <c r="T52" s="37">
        <f>SUMPRODUCT(LTA!J52:AN52,LTA!J$101:AN$101,LTA!J$103:AN$103)</f>
        <v>550.41999999999996</v>
      </c>
      <c r="U52" s="37">
        <f>SUMPRODUCT(LTA!J52:AN52,LTA!J$102:AN$102,LTA!J$103:AN$103)</f>
        <v>54.699999999999996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0.96</v>
      </c>
      <c r="AB52" s="75">
        <f>-STOA!N52</f>
        <v>-237.26</v>
      </c>
      <c r="AC52">
        <f t="shared" si="0"/>
        <v>15.409335741797562</v>
      </c>
      <c r="AD52">
        <f t="shared" si="1"/>
        <v>1342.5055285427718</v>
      </c>
      <c r="AE52">
        <f>'IDT-1'!B52</f>
        <v>0</v>
      </c>
      <c r="AF52" s="24"/>
      <c r="AG52">
        <f t="shared" si="2"/>
        <v>1342.5055285427718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11.180960000000001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747.2358226202773</v>
      </c>
      <c r="P53" s="36">
        <v>57.75354120676969</v>
      </c>
      <c r="Q53" s="36">
        <v>14.44</v>
      </c>
      <c r="R53" s="38">
        <v>46.999999999999993</v>
      </c>
      <c r="S53" s="38">
        <v>0</v>
      </c>
      <c r="T53" s="37">
        <f>SUMPRODUCT(LTA!J53:AN53,LTA!J$101:AN$101,LTA!J$103:AN$103)</f>
        <v>550.41999999999996</v>
      </c>
      <c r="U53" s="37">
        <f>SUMPRODUCT(LTA!J53:AN53,LTA!J$102:AN$102,LTA!J$103:AN$103)</f>
        <v>58.86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0.96</v>
      </c>
      <c r="AB53" s="75">
        <f>-STOA!N53</f>
        <v>-237.26</v>
      </c>
      <c r="AC53">
        <f t="shared" si="0"/>
        <v>15.425188545076601</v>
      </c>
      <c r="AD53">
        <f t="shared" si="1"/>
        <v>1294.1651352819704</v>
      </c>
      <c r="AE53">
        <f>'IDT-1'!B53</f>
        <v>0</v>
      </c>
      <c r="AF53" s="24"/>
      <c r="AG53">
        <f t="shared" si="2"/>
        <v>1294.1651352819704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-25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11.180960000000001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747.22266497018109</v>
      </c>
      <c r="P54" s="36">
        <v>57.76</v>
      </c>
      <c r="Q54" s="36">
        <v>14.439999999999996</v>
      </c>
      <c r="R54" s="38">
        <v>46.999999999999993</v>
      </c>
      <c r="S54" s="38">
        <v>0</v>
      </c>
      <c r="T54" s="37">
        <f>SUMPRODUCT(LTA!J54:AN54,LTA!J$101:AN$101,LTA!J$103:AN$103)</f>
        <v>550.03</v>
      </c>
      <c r="U54" s="37">
        <f>SUMPRODUCT(LTA!J54:AN54,LTA!J$102:AN$102,LTA!J$103:AN$103)</f>
        <v>57.76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0.96</v>
      </c>
      <c r="AB54" s="75">
        <f>-STOA!N54</f>
        <v>-237.26</v>
      </c>
      <c r="AC54">
        <f t="shared" si="0"/>
        <v>15.590510586901596</v>
      </c>
      <c r="AD54">
        <f t="shared" si="1"/>
        <v>1271.5031143832794</v>
      </c>
      <c r="AE54">
        <f>'IDT-1'!B54</f>
        <v>0</v>
      </c>
      <c r="AF54" s="24"/>
      <c r="AG54">
        <f t="shared" si="2"/>
        <v>1271.5031143832794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-46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11.180960000000001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712.8083864183136</v>
      </c>
      <c r="P55" s="36">
        <v>57.755233348436796</v>
      </c>
      <c r="Q55" s="36">
        <v>14.439999999999996</v>
      </c>
      <c r="R55" s="38">
        <v>46.999999999999993</v>
      </c>
      <c r="S55" s="38">
        <v>0</v>
      </c>
      <c r="T55" s="37">
        <f>SUMPRODUCT(LTA!J55:AN55,LTA!J$101:AN$101,LTA!J$103:AN$103)</f>
        <v>563.77</v>
      </c>
      <c r="U55" s="37">
        <f>SUMPRODUCT(LTA!J55:AN55,LTA!J$102:AN$102,LTA!J$103:AN$103)</f>
        <v>57.16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0.96</v>
      </c>
      <c r="AB55" s="75">
        <f>-STOA!N55</f>
        <v>-237.26</v>
      </c>
      <c r="AC55">
        <f t="shared" si="0"/>
        <v>15.538833973066115</v>
      </c>
      <c r="AD55">
        <f t="shared" si="1"/>
        <v>1235.2757457936843</v>
      </c>
      <c r="AE55">
        <f>'IDT-1'!B55</f>
        <v>0</v>
      </c>
      <c r="AF55" s="24"/>
      <c r="AG55">
        <f t="shared" si="2"/>
        <v>1235.2757457936843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-61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11.180960000000001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712.8083864183136</v>
      </c>
      <c r="P56" s="36">
        <v>57.755233348436796</v>
      </c>
      <c r="Q56" s="36">
        <v>14.439999999999996</v>
      </c>
      <c r="R56" s="38">
        <v>46.999999999999993</v>
      </c>
      <c r="S56" s="38">
        <v>0</v>
      </c>
      <c r="T56" s="37">
        <f>SUMPRODUCT(LTA!J56:AN56,LTA!J$101:AN$101,LTA!J$103:AN$103)</f>
        <v>563.41000000000008</v>
      </c>
      <c r="U56" s="37">
        <f>SUMPRODUCT(LTA!J56:AN56,LTA!J$102:AN$102,LTA!J$103:AN$103)</f>
        <v>55.16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0.96</v>
      </c>
      <c r="AB56" s="75">
        <f>-STOA!N56</f>
        <v>-237.26</v>
      </c>
      <c r="AC56">
        <f t="shared" si="0"/>
        <v>15.713846600738565</v>
      </c>
      <c r="AD56">
        <f t="shared" si="1"/>
        <v>1209.740733166012</v>
      </c>
      <c r="AE56">
        <f>'IDT-1'!B56</f>
        <v>0</v>
      </c>
      <c r="AF56" s="24"/>
      <c r="AG56">
        <f t="shared" si="2"/>
        <v>1209.740733166012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-84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11.180960000000001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714.62033414690529</v>
      </c>
      <c r="P57" s="36">
        <v>57.755233348436796</v>
      </c>
      <c r="Q57" s="36">
        <v>14.439999999999996</v>
      </c>
      <c r="R57" s="38">
        <v>46.999999999999993</v>
      </c>
      <c r="S57" s="38">
        <v>0</v>
      </c>
      <c r="T57" s="37">
        <f>SUMPRODUCT(LTA!J57:AN57,LTA!J$101:AN$101,LTA!J$103:AN$103)</f>
        <v>567.07000000000005</v>
      </c>
      <c r="U57" s="37">
        <f>SUMPRODUCT(LTA!J57:AN57,LTA!J$102:AN$102,LTA!J$103:AN$103)</f>
        <v>53.46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-36</v>
      </c>
      <c r="AA57" s="75">
        <f>STOA!H57</f>
        <v>0.96</v>
      </c>
      <c r="AB57" s="75">
        <f>-STOA!N57</f>
        <v>-237.26</v>
      </c>
      <c r="AC57">
        <f t="shared" si="0"/>
        <v>15.991194535680517</v>
      </c>
      <c r="AD57">
        <f t="shared" si="1"/>
        <v>1184.2353329596617</v>
      </c>
      <c r="AE57">
        <f>'IDT-1'!B57</f>
        <v>0</v>
      </c>
      <c r="AF57" s="24"/>
      <c r="AG57">
        <f t="shared" si="2"/>
        <v>1184.2353329596617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-77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11.180960000000001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718.14894093385237</v>
      </c>
      <c r="P58" s="36">
        <v>57.755233348436796</v>
      </c>
      <c r="Q58" s="36">
        <v>14.439999999999996</v>
      </c>
      <c r="R58" s="38">
        <v>46.999999999999993</v>
      </c>
      <c r="S58" s="38">
        <v>0</v>
      </c>
      <c r="T58" s="37">
        <f>SUMPRODUCT(LTA!J58:AN58,LTA!J$101:AN$101,LTA!J$103:AN$103)</f>
        <v>566.22</v>
      </c>
      <c r="U58" s="37">
        <f>SUMPRODUCT(LTA!J58:AN58,LTA!J$102:AN$102,LTA!J$103:AN$103)</f>
        <v>52.16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-63</v>
      </c>
      <c r="AA58" s="75">
        <f>STOA!H58</f>
        <v>0.96</v>
      </c>
      <c r="AB58" s="75">
        <f>-STOA!N58</f>
        <v>-237.26</v>
      </c>
      <c r="AC58">
        <f t="shared" si="0"/>
        <v>16.206082618088214</v>
      </c>
      <c r="AD58">
        <f t="shared" si="1"/>
        <v>1161.3990516642011</v>
      </c>
      <c r="AE58">
        <f>'IDT-1'!B58</f>
        <v>0</v>
      </c>
      <c r="AF58" s="24"/>
      <c r="AG58">
        <f t="shared" si="2"/>
        <v>1161.3990516642011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-74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11.180960000000001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716.06133229740567</v>
      </c>
      <c r="P59" s="36">
        <v>57.755233348436796</v>
      </c>
      <c r="Q59" s="36">
        <v>14.439999999999996</v>
      </c>
      <c r="R59" s="38">
        <v>46.999999999999993</v>
      </c>
      <c r="S59" s="38">
        <v>0</v>
      </c>
      <c r="T59" s="37">
        <f>SUMPRODUCT(LTA!J59:AN59,LTA!J$101:AN$101,LTA!J$103:AN$103)</f>
        <v>565.54999999999995</v>
      </c>
      <c r="U59" s="37">
        <f>SUMPRODUCT(LTA!J59:AN59,LTA!J$102:AN$102,LTA!J$103:AN$103)</f>
        <v>50.46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-87</v>
      </c>
      <c r="AA59" s="75">
        <f>STOA!H59</f>
        <v>0.96</v>
      </c>
      <c r="AB59" s="75">
        <f>-STOA!N59</f>
        <v>-237.26</v>
      </c>
      <c r="AC59">
        <f t="shared" si="0"/>
        <v>16.397560637045874</v>
      </c>
      <c r="AD59">
        <f t="shared" si="1"/>
        <v>1129.7738546435357</v>
      </c>
      <c r="AE59">
        <f>'IDT-1'!B59</f>
        <v>0</v>
      </c>
      <c r="AF59" s="24"/>
      <c r="AG59">
        <f t="shared" si="2"/>
        <v>1129.7738546435357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-77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11.180960000000001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716.06133229740567</v>
      </c>
      <c r="P60" s="36">
        <v>57.755233348436796</v>
      </c>
      <c r="Q60" s="36">
        <v>14.439999999999996</v>
      </c>
      <c r="R60" s="38">
        <v>46.999999999999993</v>
      </c>
      <c r="S60" s="38">
        <v>0</v>
      </c>
      <c r="T60" s="37">
        <f>SUMPRODUCT(LTA!J60:AN60,LTA!J$101:AN$101,LTA!J$103:AN$103)</f>
        <v>564.65000000000009</v>
      </c>
      <c r="U60" s="37">
        <f>SUMPRODUCT(LTA!J60:AN60,LTA!J$102:AN$102,LTA!J$103:AN$103)</f>
        <v>48.96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-96</v>
      </c>
      <c r="AA60" s="75">
        <f>STOA!H60</f>
        <v>0.96</v>
      </c>
      <c r="AB60" s="75">
        <f>-STOA!N60</f>
        <v>-237.26</v>
      </c>
      <c r="AC60">
        <f t="shared" si="0"/>
        <v>16.436698741120097</v>
      </c>
      <c r="AD60">
        <f t="shared" si="1"/>
        <v>1120.3347165394616</v>
      </c>
      <c r="AE60">
        <f>'IDT-1'!B60</f>
        <v>0</v>
      </c>
      <c r="AF60" s="24"/>
      <c r="AG60">
        <f t="shared" si="2"/>
        <v>1120.3347165394616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-75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11.180960000000001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713.30462228086014</v>
      </c>
      <c r="P61" s="36">
        <v>57.755233348436796</v>
      </c>
      <c r="Q61" s="36">
        <v>14.439999999999996</v>
      </c>
      <c r="R61" s="38">
        <v>46.999999999999993</v>
      </c>
      <c r="S61" s="38">
        <v>0</v>
      </c>
      <c r="T61" s="37">
        <f>SUMPRODUCT(LTA!J61:AN61,LTA!J$101:AN$101,LTA!J$103:AN$103)</f>
        <v>556.61</v>
      </c>
      <c r="U61" s="37">
        <f>SUMPRODUCT(LTA!J61:AN61,LTA!J$102:AN$102,LTA!J$103:AN$103)</f>
        <v>48.76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-106</v>
      </c>
      <c r="AA61" s="75">
        <f>STOA!H61</f>
        <v>0.96</v>
      </c>
      <c r="AB61" s="75">
        <f>-STOA!N61</f>
        <v>-237.26</v>
      </c>
      <c r="AC61">
        <f t="shared" si="0"/>
        <v>16.335855219256224</v>
      </c>
      <c r="AD61">
        <f t="shared" si="1"/>
        <v>1110.4388500447799</v>
      </c>
      <c r="AE61">
        <f>'IDT-1'!B61</f>
        <v>0</v>
      </c>
      <c r="AF61" s="24"/>
      <c r="AG61">
        <f t="shared" si="2"/>
        <v>1110.4388500447799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-64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11.180960000000001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721.75400756149509</v>
      </c>
      <c r="P62" s="36">
        <v>57.755233348436796</v>
      </c>
      <c r="Q62" s="36">
        <v>14.439999999999996</v>
      </c>
      <c r="R62" s="38">
        <v>46.999999999999993</v>
      </c>
      <c r="S62" s="38">
        <v>0</v>
      </c>
      <c r="T62" s="37">
        <f>SUMPRODUCT(LTA!J62:AN62,LTA!J$101:AN$101,LTA!J$103:AN$103)</f>
        <v>548.56999999999994</v>
      </c>
      <c r="U62" s="37">
        <f>SUMPRODUCT(LTA!J62:AN62,LTA!J$102:AN$102,LTA!J$103:AN$103)</f>
        <v>49.16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-117</v>
      </c>
      <c r="AA62" s="75">
        <f>STOA!H62</f>
        <v>0.96</v>
      </c>
      <c r="AB62" s="75">
        <f>-STOA!N62</f>
        <v>-237.26</v>
      </c>
      <c r="AC62">
        <f t="shared" si="0"/>
        <v>16.435836790587338</v>
      </c>
      <c r="AD62">
        <f t="shared" si="1"/>
        <v>1100.148253754084</v>
      </c>
      <c r="AE62">
        <f>'IDT-1'!B62</f>
        <v>0</v>
      </c>
      <c r="AF62" s="24"/>
      <c r="AG62">
        <f t="shared" si="2"/>
        <v>1100.148253754084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-64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11.180960000000001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730.20339284213003</v>
      </c>
      <c r="P63" s="36">
        <v>57.755233348436796</v>
      </c>
      <c r="Q63" s="36">
        <v>14.439999999999996</v>
      </c>
      <c r="R63" s="38">
        <v>46.999999999999993</v>
      </c>
      <c r="S63" s="38">
        <v>0</v>
      </c>
      <c r="T63" s="37">
        <f>SUMPRODUCT(LTA!J63:AN63,LTA!J$101:AN$101,LTA!J$103:AN$103)</f>
        <v>540.54</v>
      </c>
      <c r="U63" s="37">
        <f>SUMPRODUCT(LTA!J63:AN63,LTA!J$102:AN$102,LTA!J$103:AN$103)</f>
        <v>48.32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-115</v>
      </c>
      <c r="AA63" s="75">
        <f>STOA!H63</f>
        <v>0.77</v>
      </c>
      <c r="AB63" s="75">
        <f>-STOA!N63</f>
        <v>-237.26</v>
      </c>
      <c r="AC63">
        <f t="shared" si="0"/>
        <v>16.286697945621555</v>
      </c>
      <c r="AD63">
        <f t="shared" si="1"/>
        <v>1116.6867778796841</v>
      </c>
      <c r="AE63">
        <f>'IDT-1'!B63</f>
        <v>0</v>
      </c>
      <c r="AF63" s="24"/>
      <c r="AG63">
        <f t="shared" si="2"/>
        <v>1116.6867778796841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-49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11.180960000000001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730.20339284213003</v>
      </c>
      <c r="P64" s="36">
        <v>57.755233348436796</v>
      </c>
      <c r="Q64" s="36">
        <v>14.439999999999996</v>
      </c>
      <c r="R64" s="38">
        <v>46.999999999999993</v>
      </c>
      <c r="S64" s="38">
        <v>0</v>
      </c>
      <c r="T64" s="37">
        <f>SUMPRODUCT(LTA!J64:AN64,LTA!J$101:AN$101,LTA!J$103:AN$103)</f>
        <v>516.62999999999988</v>
      </c>
      <c r="U64" s="37">
        <f>SUMPRODUCT(LTA!J64:AN64,LTA!J$102:AN$102,LTA!J$103:AN$103)</f>
        <v>49.09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-117</v>
      </c>
      <c r="AA64" s="75">
        <f>STOA!H64</f>
        <v>0.77</v>
      </c>
      <c r="AB64" s="75">
        <f>-STOA!N64</f>
        <v>-237.26</v>
      </c>
      <c r="AC64">
        <f t="shared" si="0"/>
        <v>16.032823168615526</v>
      </c>
      <c r="AD64">
        <f t="shared" si="1"/>
        <v>1100.7767630219512</v>
      </c>
      <c r="AE64">
        <f>'IDT-1'!B64</f>
        <v>0</v>
      </c>
      <c r="AF64" s="24"/>
      <c r="AG64">
        <f t="shared" si="2"/>
        <v>1100.7767630219512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-40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11.180960000000001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729.06598469969765</v>
      </c>
      <c r="P65" s="36">
        <v>57.755233348436796</v>
      </c>
      <c r="Q65" s="36">
        <v>14.439999999999996</v>
      </c>
      <c r="R65" s="38">
        <v>46.999999999999993</v>
      </c>
      <c r="S65" s="38">
        <v>0</v>
      </c>
      <c r="T65" s="37">
        <f>SUMPRODUCT(LTA!J65:AN65,LTA!J$101:AN$101,LTA!J$103:AN$103)</f>
        <v>488.69</v>
      </c>
      <c r="U65" s="37">
        <f>SUMPRODUCT(LTA!J65:AN65,LTA!J$102:AN$102,LTA!J$103:AN$103)</f>
        <v>47.92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-94</v>
      </c>
      <c r="AA65" s="75">
        <f>STOA!H65</f>
        <v>0.77</v>
      </c>
      <c r="AB65" s="75">
        <f>-STOA!N65</f>
        <v>-237.26</v>
      </c>
      <c r="AC65">
        <f t="shared" si="0"/>
        <v>15.473783262123085</v>
      </c>
      <c r="AD65">
        <f t="shared" si="1"/>
        <v>1107.0883947860113</v>
      </c>
      <c r="AE65">
        <f>'IDT-1'!B65</f>
        <v>0</v>
      </c>
      <c r="AF65" s="24"/>
      <c r="AG65">
        <f t="shared" si="2"/>
        <v>1107.0883947860113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-27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11.180960000000001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732.22886480960267</v>
      </c>
      <c r="P66" s="36">
        <v>57.755233348436796</v>
      </c>
      <c r="Q66" s="36">
        <v>14.439999999999996</v>
      </c>
      <c r="R66" s="38">
        <v>46.999999999999993</v>
      </c>
      <c r="S66" s="38">
        <v>0</v>
      </c>
      <c r="T66" s="37">
        <f>SUMPRODUCT(LTA!J66:AN66,LTA!J$101:AN$101,LTA!J$103:AN$103)</f>
        <v>452.51</v>
      </c>
      <c r="U66" s="37">
        <f>SUMPRODUCT(LTA!J66:AN66,LTA!J$102:AN$102,LTA!J$103:AN$103)</f>
        <v>47.72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-69</v>
      </c>
      <c r="AA66" s="75">
        <f>STOA!H66</f>
        <v>0.77</v>
      </c>
      <c r="AB66" s="75">
        <f>-STOA!N66</f>
        <v>-237.26</v>
      </c>
      <c r="AC66">
        <f t="shared" si="0"/>
        <v>14.974509354199173</v>
      </c>
      <c r="AD66">
        <f t="shared" si="1"/>
        <v>1100.3705488038404</v>
      </c>
      <c r="AE66">
        <f>'IDT-1'!B66</f>
        <v>0</v>
      </c>
      <c r="AF66" s="24"/>
      <c r="AG66">
        <f t="shared" si="2"/>
        <v>1100.3705488038404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-26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11.180960000000001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738.95498997277048</v>
      </c>
      <c r="P67" s="36">
        <v>57.755233348436796</v>
      </c>
      <c r="Q67" s="36">
        <v>14.439999999999996</v>
      </c>
      <c r="R67" s="38">
        <v>46.999999999999993</v>
      </c>
      <c r="S67" s="38">
        <v>0</v>
      </c>
      <c r="T67" s="37">
        <f>SUMPRODUCT(LTA!J67:AN67,LTA!J$101:AN$101,LTA!J$103:AN$103)</f>
        <v>400.53</v>
      </c>
      <c r="U67" s="37">
        <f>SUMPRODUCT(LTA!J67:AN67,LTA!J$102:AN$102,LTA!J$103:AN$103)</f>
        <v>51.7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-24</v>
      </c>
      <c r="AA67" s="75">
        <f>STOA!H67</f>
        <v>0.53</v>
      </c>
      <c r="AB67" s="75">
        <f>-STOA!N67</f>
        <v>-237.26</v>
      </c>
      <c r="AC67">
        <f t="shared" si="0"/>
        <v>14.456369651071999</v>
      </c>
      <c r="AD67">
        <f t="shared" si="1"/>
        <v>1079.3748136701352</v>
      </c>
      <c r="AE67">
        <f>'IDT-1'!B67</f>
        <v>0</v>
      </c>
      <c r="AF67" s="24"/>
      <c r="AG67">
        <f t="shared" si="2"/>
        <v>1079.3748136701352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-51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11.180960000000001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755.14561962781409</v>
      </c>
      <c r="P68" s="36">
        <v>57.753981934772114</v>
      </c>
      <c r="Q68" s="36">
        <v>14.439999999999996</v>
      </c>
      <c r="R68" s="38">
        <v>46.999999999999993</v>
      </c>
      <c r="S68" s="38">
        <v>0</v>
      </c>
      <c r="T68" s="37">
        <f>SUMPRODUCT(LTA!J68:AN68,LTA!J$101:AN$101,LTA!J$103:AN$103)</f>
        <v>360.21000000000004</v>
      </c>
      <c r="U68" s="37">
        <f>SUMPRODUCT(LTA!J68:AN68,LTA!J$102:AN$102,LTA!J$103:AN$103)</f>
        <v>51.74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-237.26</v>
      </c>
      <c r="AC68">
        <f t="shared" ref="AC68:AC98" si="3">SUMIF(B68:AB68,"&gt;0")*$AC$2-SUMIF(B68:AB68,"&lt;0")*($AC$2/(1-$AC$2))+SUMIF(AI68:AR68,"&gt;0")*$AC$2-SUMIF(AI68:AR68,"&lt;0")*($AC$2/(1-$AC$2))</f>
        <v>14.059171800627134</v>
      </c>
      <c r="AD68">
        <f t="shared" ref="AD68:AD98" si="4">SUM(B68:AB68,AI68:AV68)-AC68</f>
        <v>1078.6813897619591</v>
      </c>
      <c r="AE68">
        <f>'IDT-1'!B68</f>
        <v>0</v>
      </c>
      <c r="AF68" s="24"/>
      <c r="AG68">
        <f t="shared" ref="AG68:AG98" si="5">SUM(AD68:AF68)</f>
        <v>1078.6813897619591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-52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11.180960000000001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789.97930612348102</v>
      </c>
      <c r="P69" s="36">
        <v>57.753981934772114</v>
      </c>
      <c r="Q69" s="36">
        <v>14.439999999999996</v>
      </c>
      <c r="R69" s="38">
        <v>44.230000000000004</v>
      </c>
      <c r="S69" s="38">
        <v>0</v>
      </c>
      <c r="T69" s="37">
        <f>SUMPRODUCT(LTA!J69:AN69,LTA!J$101:AN$101,LTA!J$103:AN$103)</f>
        <v>308.77</v>
      </c>
      <c r="U69" s="37">
        <f>SUMPRODUCT(LTA!J69:AN69,LTA!J$102:AN$102,LTA!J$103:AN$103)</f>
        <v>52.66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-237.26</v>
      </c>
      <c r="AC69">
        <f t="shared" si="3"/>
        <v>13.777071401317402</v>
      </c>
      <c r="AD69">
        <f t="shared" si="4"/>
        <v>1075.5071766569358</v>
      </c>
      <c r="AE69">
        <f>'IDT-1'!B69</f>
        <v>0</v>
      </c>
      <c r="AF69" s="24"/>
      <c r="AG69">
        <f t="shared" si="5"/>
        <v>1075.5071766569358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-37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11.180960000000001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812.38560408212686</v>
      </c>
      <c r="P70" s="36">
        <v>117.66000000000001</v>
      </c>
      <c r="Q70" s="36">
        <v>14.439999999999996</v>
      </c>
      <c r="R70" s="38">
        <v>39.119999999999997</v>
      </c>
      <c r="S70" s="38">
        <v>0</v>
      </c>
      <c r="T70" s="37">
        <f>SUMPRODUCT(LTA!J70:AN70,LTA!J$101:AN$101,LTA!J$103:AN$103)</f>
        <v>265.75</v>
      </c>
      <c r="U70" s="37">
        <f>SUMPRODUCT(LTA!J70:AN70,LTA!J$102:AN$102,LTA!J$103:AN$103)</f>
        <v>53.56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-237.26</v>
      </c>
      <c r="AC70">
        <f t="shared" si="3"/>
        <v>14.266599483590388</v>
      </c>
      <c r="AD70">
        <f t="shared" si="4"/>
        <v>1087.0999645985364</v>
      </c>
      <c r="AE70">
        <f>'IDT-1'!B70</f>
        <v>0</v>
      </c>
      <c r="AF70" s="24"/>
      <c r="AG70">
        <f t="shared" si="5"/>
        <v>1087.0999645985364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-60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11.180960000000001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834.20809309079527</v>
      </c>
      <c r="P71" s="36">
        <v>117.66</v>
      </c>
      <c r="Q71" s="36">
        <v>38.14</v>
      </c>
      <c r="R71" s="38">
        <v>35.409999999999997</v>
      </c>
      <c r="S71" s="38">
        <v>0</v>
      </c>
      <c r="T71" s="37">
        <f>SUMPRODUCT(LTA!J71:AN71,LTA!J$101:AN$101,LTA!J$103:AN$103)</f>
        <v>223.77</v>
      </c>
      <c r="U71" s="37">
        <f>SUMPRODUCT(LTA!J71:AN71,LTA!J$102:AN$102,LTA!J$103:AN$103)</f>
        <v>53.96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-237.26</v>
      </c>
      <c r="AC71">
        <f t="shared" si="3"/>
        <v>14.268753064195012</v>
      </c>
      <c r="AD71">
        <f t="shared" si="4"/>
        <v>1087.3541896613397</v>
      </c>
      <c r="AE71">
        <f>'IDT-1'!B71</f>
        <v>0</v>
      </c>
      <c r="AF71" s="24"/>
      <c r="AG71">
        <f t="shared" si="5"/>
        <v>1087.3541896613397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-60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11.180960000000001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875.98849920013265</v>
      </c>
      <c r="P72" s="36">
        <v>117.66</v>
      </c>
      <c r="Q72" s="36">
        <v>38.14</v>
      </c>
      <c r="R72" s="38">
        <v>28.09</v>
      </c>
      <c r="S72" s="38">
        <v>0</v>
      </c>
      <c r="T72" s="37">
        <f>SUMPRODUCT(LTA!J72:AN72,LTA!J$101:AN$101,LTA!J$103:AN$103)</f>
        <v>179.22</v>
      </c>
      <c r="U72" s="37">
        <f>SUMPRODUCT(LTA!J72:AN72,LTA!J$102:AN$102,LTA!J$103:AN$103)</f>
        <v>54.769999999999996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-237.26</v>
      </c>
      <c r="AC72">
        <f t="shared" si="3"/>
        <v>14.055265951915223</v>
      </c>
      <c r="AD72">
        <f t="shared" si="4"/>
        <v>1094.2880828829566</v>
      </c>
      <c r="AE72">
        <f>'IDT-1'!B72</f>
        <v>0</v>
      </c>
      <c r="AF72" s="24"/>
      <c r="AG72">
        <f t="shared" si="5"/>
        <v>1094.2880828829566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-44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9.1783999999999999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936.31104911352077</v>
      </c>
      <c r="P73" s="36">
        <v>117.66</v>
      </c>
      <c r="Q73" s="36">
        <v>38.14</v>
      </c>
      <c r="R73" s="38">
        <v>10.409999999999998</v>
      </c>
      <c r="S73" s="38">
        <v>0</v>
      </c>
      <c r="T73" s="37">
        <f>SUMPRODUCT(LTA!J73:AN73,LTA!J$101:AN$101,LTA!J$103:AN$103)</f>
        <v>137.73000000000002</v>
      </c>
      <c r="U73" s="37">
        <f>SUMPRODUCT(LTA!J73:AN73,LTA!J$102:AN$102,LTA!J$103:AN$103)</f>
        <v>54.879999999999995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-237.26</v>
      </c>
      <c r="AC73">
        <f t="shared" si="3"/>
        <v>13.716722927292567</v>
      </c>
      <c r="AD73">
        <f t="shared" si="4"/>
        <v>1142.6966158209677</v>
      </c>
      <c r="AE73">
        <f>'IDT-1'!B73</f>
        <v>0</v>
      </c>
      <c r="AF73" s="24"/>
      <c r="AG73">
        <f t="shared" si="5"/>
        <v>1142.6966158209677</v>
      </c>
      <c r="AI73" s="34">
        <f>PXIL!H73</f>
        <v>0</v>
      </c>
      <c r="AJ73" s="34">
        <f>PXIL!N73</f>
        <v>0</v>
      </c>
      <c r="AK73" s="34">
        <f>RTM_IEX!H73</f>
        <v>4.8099999999999996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5.0064000000000002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84.02388963473912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1012.5630792131301</v>
      </c>
      <c r="P74" s="36">
        <v>117.66</v>
      </c>
      <c r="Q74" s="36">
        <v>38.14</v>
      </c>
      <c r="R74" s="38">
        <v>2.74</v>
      </c>
      <c r="S74" s="38">
        <v>0</v>
      </c>
      <c r="T74" s="37">
        <f>SUMPRODUCT(LTA!J74:AN74,LTA!J$101:AN$101,LTA!J$103:AN$103)</f>
        <v>96.4</v>
      </c>
      <c r="U74" s="37">
        <f>SUMPRODUCT(LTA!J74:AN74,LTA!J$102:AN$102,LTA!J$103:AN$103)</f>
        <v>55.44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-237.26</v>
      </c>
      <c r="AC74">
        <f t="shared" si="3"/>
        <v>13.917250968753727</v>
      </c>
      <c r="AD74">
        <f t="shared" si="4"/>
        <v>1156.3261178791158</v>
      </c>
      <c r="AE74">
        <f>'IDT-1'!B74</f>
        <v>0</v>
      </c>
      <c r="AF74" s="24"/>
      <c r="AG74">
        <f t="shared" si="5"/>
        <v>1156.3261178791158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-5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0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84.02388963473912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1086.7456196475748</v>
      </c>
      <c r="P75" s="36">
        <v>117.66</v>
      </c>
      <c r="Q75" s="36">
        <v>38.14</v>
      </c>
      <c r="R75" s="38">
        <v>0</v>
      </c>
      <c r="S75" s="38">
        <v>0</v>
      </c>
      <c r="T75" s="37">
        <f>SUMPRODUCT(LTA!J75:AN75,LTA!J$101:AN$101,LTA!J$103:AN$103)</f>
        <v>66.69</v>
      </c>
      <c r="U75" s="37">
        <f>SUMPRODUCT(LTA!J75:AN75,LTA!J$102:AN$102,LTA!J$103:AN$103)</f>
        <v>61.54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0.53</v>
      </c>
      <c r="AB75" s="75">
        <f>-STOA!N75</f>
        <v>-239.37</v>
      </c>
      <c r="AC75">
        <f t="shared" si="3"/>
        <v>14.345691637551914</v>
      </c>
      <c r="AD75">
        <f t="shared" si="4"/>
        <v>1190.6138176447623</v>
      </c>
      <c r="AE75">
        <f>'IDT-1'!B75</f>
        <v>0</v>
      </c>
      <c r="AF75" s="24"/>
      <c r="AG75">
        <f t="shared" si="5"/>
        <v>1190.6138176447623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-11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0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99.61449848710653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1151.6617860600377</v>
      </c>
      <c r="P76" s="36">
        <v>117.66</v>
      </c>
      <c r="Q76" s="36">
        <v>38.14</v>
      </c>
      <c r="R76" s="38">
        <v>0</v>
      </c>
      <c r="S76" s="38">
        <v>0</v>
      </c>
      <c r="T76" s="37">
        <f>SUMPRODUCT(LTA!J76:AN76,LTA!J$101:AN$101,LTA!J$103:AN$103)</f>
        <v>46.48</v>
      </c>
      <c r="U76" s="37">
        <f>SUMPRODUCT(LTA!J76:AN76,LTA!J$102:AN$102,LTA!J$103:AN$103)</f>
        <v>61.58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0.53</v>
      </c>
      <c r="AB76" s="75">
        <f>-STOA!N76</f>
        <v>-239.37</v>
      </c>
      <c r="AC76">
        <f t="shared" si="3"/>
        <v>15.199838016496939</v>
      </c>
      <c r="AD76">
        <f t="shared" si="4"/>
        <v>1209.0964465306474</v>
      </c>
      <c r="AE76">
        <f>'IDT-1'!B76</f>
        <v>10</v>
      </c>
      <c r="AF76" s="24"/>
      <c r="AG76">
        <f t="shared" si="5"/>
        <v>1219.0964465306474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-52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0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84.02388963473912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1151.6617875882741</v>
      </c>
      <c r="P77" s="36">
        <v>117.66</v>
      </c>
      <c r="Q77" s="36">
        <v>38.14</v>
      </c>
      <c r="R77" s="38">
        <v>0</v>
      </c>
      <c r="S77" s="38">
        <v>0</v>
      </c>
      <c r="T77" s="37">
        <f>SUMPRODUCT(LTA!J77:AN77,LTA!J$101:AN$101,LTA!J$103:AN$103)</f>
        <v>31.52</v>
      </c>
      <c r="U77" s="37">
        <f>SUMPRODUCT(LTA!J77:AN77,LTA!J$102:AN$102,LTA!J$103:AN$103)</f>
        <v>62.509999999999991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0.53</v>
      </c>
      <c r="AB77" s="75">
        <f>-STOA!N77</f>
        <v>-239.37</v>
      </c>
      <c r="AC77">
        <f t="shared" si="3"/>
        <v>14.620649763703566</v>
      </c>
      <c r="AD77">
        <f t="shared" si="4"/>
        <v>1219.0550274593097</v>
      </c>
      <c r="AE77">
        <f>'IDT-1'!B77</f>
        <v>38</v>
      </c>
      <c r="AF77" s="24"/>
      <c r="AG77">
        <f t="shared" si="5"/>
        <v>1257.0550274593097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-13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0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84.02388963473912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1151.6574098799608</v>
      </c>
      <c r="P78" s="36">
        <v>117.66</v>
      </c>
      <c r="Q78" s="36">
        <v>38.14</v>
      </c>
      <c r="R78" s="38">
        <v>0</v>
      </c>
      <c r="S78" s="38">
        <v>0</v>
      </c>
      <c r="T78" s="37">
        <f>SUMPRODUCT(LTA!J78:AN78,LTA!J$101:AN$101,LTA!J$103:AN$103)</f>
        <v>30.63</v>
      </c>
      <c r="U78" s="37">
        <f>SUMPRODUCT(LTA!J78:AN78,LTA!J$102:AN$102,LTA!J$103:AN$103)</f>
        <v>61.66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0.53</v>
      </c>
      <c r="AB78" s="75">
        <f>-STOA!N78</f>
        <v>-239.37</v>
      </c>
      <c r="AC78">
        <f t="shared" si="3"/>
        <v>14.580583517779068</v>
      </c>
      <c r="AD78">
        <f t="shared" si="4"/>
        <v>1220.3507159969211</v>
      </c>
      <c r="AE78">
        <f>'IDT-1'!B78</f>
        <v>52</v>
      </c>
      <c r="AF78" s="24"/>
      <c r="AG78">
        <f t="shared" si="5"/>
        <v>1272.3507159969211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0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84.02388963473912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1147.7769479511189</v>
      </c>
      <c r="P79" s="36">
        <v>117.66</v>
      </c>
      <c r="Q79" s="36">
        <v>38.14</v>
      </c>
      <c r="R79" s="38">
        <v>0</v>
      </c>
      <c r="S79" s="38">
        <v>0</v>
      </c>
      <c r="T79" s="37">
        <f>SUMPRODUCT(LTA!J79:AN79,LTA!J$101:AN$101,LTA!J$103:AN$103)</f>
        <v>26.330000000000002</v>
      </c>
      <c r="U79" s="37">
        <f>SUMPRODUCT(LTA!J79:AN79,LTA!J$102:AN$102,LTA!J$103:AN$103)</f>
        <v>60.269999999999996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0.63</v>
      </c>
      <c r="AB79" s="75">
        <f>-STOA!N79</f>
        <v>-239.37</v>
      </c>
      <c r="AC79">
        <f t="shared" si="3"/>
        <v>14.568800899375908</v>
      </c>
      <c r="AD79">
        <f t="shared" si="4"/>
        <v>1202.8920366864825</v>
      </c>
      <c r="AE79">
        <f>'IDT-1'!B79</f>
        <v>60</v>
      </c>
      <c r="AF79" s="24"/>
      <c r="AG79">
        <f t="shared" si="5"/>
        <v>1262.8920366864825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-18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4.7977999999999996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84.02388963473912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1126.0587014245134</v>
      </c>
      <c r="P80" s="36">
        <v>117.66</v>
      </c>
      <c r="Q80" s="36">
        <v>38.14</v>
      </c>
      <c r="R80" s="38">
        <v>0</v>
      </c>
      <c r="S80" s="38">
        <v>0</v>
      </c>
      <c r="T80" s="37">
        <f>SUMPRODUCT(LTA!J80:AN80,LTA!J$101:AN$101,LTA!J$103:AN$103)</f>
        <v>26.330000000000002</v>
      </c>
      <c r="U80" s="37">
        <f>SUMPRODUCT(LTA!J80:AN80,LTA!J$102:AN$102,LTA!J$103:AN$103)</f>
        <v>59.86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0.63</v>
      </c>
      <c r="AB80" s="75">
        <f>-STOA!N80</f>
        <v>-239.37</v>
      </c>
      <c r="AC80">
        <f t="shared" si="3"/>
        <v>14.626532933949758</v>
      </c>
      <c r="AD80">
        <f t="shared" si="4"/>
        <v>1161.5038581253032</v>
      </c>
      <c r="AE80">
        <f>'IDT-1'!B80</f>
        <v>92</v>
      </c>
      <c r="AF80" s="24"/>
      <c r="AG80">
        <f t="shared" si="5"/>
        <v>1253.5038581253032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-42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4.7977999999999996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84.02388963473912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1093.1499808170718</v>
      </c>
      <c r="P81" s="36">
        <v>117.66</v>
      </c>
      <c r="Q81" s="36">
        <v>38.14</v>
      </c>
      <c r="R81" s="38">
        <v>0</v>
      </c>
      <c r="S81" s="38">
        <v>0</v>
      </c>
      <c r="T81" s="37">
        <f>SUMPRODUCT(LTA!J81:AN81,LTA!J$101:AN$101,LTA!J$103:AN$103)</f>
        <v>27.330000000000002</v>
      </c>
      <c r="U81" s="37">
        <f>SUMPRODUCT(LTA!J81:AN81,LTA!J$102:AN$102,LTA!J$103:AN$103)</f>
        <v>59.459999999999994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0.63</v>
      </c>
      <c r="AB81" s="75">
        <f>-STOA!N81</f>
        <v>-239.37</v>
      </c>
      <c r="AC81">
        <f t="shared" si="3"/>
        <v>14.558447466244589</v>
      </c>
      <c r="AD81">
        <f t="shared" si="4"/>
        <v>1105.2632229855667</v>
      </c>
      <c r="AE81">
        <f>'IDT-1'!B81</f>
        <v>117</v>
      </c>
      <c r="AF81" s="24"/>
      <c r="AG81">
        <f t="shared" si="5"/>
        <v>1222.2632229855667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-66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4.7977999999999996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84.02388963473912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1066.3906803471205</v>
      </c>
      <c r="P82" s="36">
        <v>117.66</v>
      </c>
      <c r="Q82" s="36">
        <v>38.14</v>
      </c>
      <c r="R82" s="38">
        <v>0</v>
      </c>
      <c r="S82" s="38">
        <v>0</v>
      </c>
      <c r="T82" s="37">
        <f>SUMPRODUCT(LTA!J82:AN82,LTA!J$101:AN$101,LTA!J$103:AN$103)</f>
        <v>28.01</v>
      </c>
      <c r="U82" s="37">
        <f>SUMPRODUCT(LTA!J82:AN82,LTA!J$102:AN$102,LTA!J$103:AN$103)</f>
        <v>59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0.63</v>
      </c>
      <c r="AB82" s="75">
        <f>-STOA!N82</f>
        <v>-239.37</v>
      </c>
      <c r="AC82">
        <f t="shared" si="3"/>
        <v>14.327046184572108</v>
      </c>
      <c r="AD82">
        <f t="shared" si="4"/>
        <v>1079.955323797288</v>
      </c>
      <c r="AE82">
        <f>'IDT-1'!B82</f>
        <v>129</v>
      </c>
      <c r="AF82" s="24"/>
      <c r="AG82">
        <f t="shared" si="5"/>
        <v>1208.955323797288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-65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4.7977999999999996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1044.1042749022531</v>
      </c>
      <c r="P83" s="36">
        <v>117.66</v>
      </c>
      <c r="Q83" s="36">
        <v>38.14</v>
      </c>
      <c r="R83" s="38">
        <v>0</v>
      </c>
      <c r="S83" s="38">
        <v>0</v>
      </c>
      <c r="T83" s="37">
        <f>SUMPRODUCT(LTA!J83:AN83,LTA!J$101:AN$101,LTA!J$103:AN$103)</f>
        <v>28.34</v>
      </c>
      <c r="U83" s="37">
        <f>SUMPRODUCT(LTA!J83:AN83,LTA!J$102:AN$102,LTA!J$103:AN$103)</f>
        <v>58.959999999999994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0.63</v>
      </c>
      <c r="AB83" s="75">
        <f>-STOA!N83</f>
        <v>-239.37</v>
      </c>
      <c r="AC83">
        <f t="shared" si="3"/>
        <v>14.320170691057891</v>
      </c>
      <c r="AD83">
        <f t="shared" si="4"/>
        <v>1036.9657938459347</v>
      </c>
      <c r="AE83">
        <f>'IDT-1'!B83</f>
        <v>151</v>
      </c>
      <c r="AF83" s="24"/>
      <c r="AG83">
        <f t="shared" si="5"/>
        <v>1187.9657938459347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-86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4.7977999999999996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1038.1640240693418</v>
      </c>
      <c r="P84" s="36">
        <v>117.66</v>
      </c>
      <c r="Q84" s="36">
        <v>38.14</v>
      </c>
      <c r="R84" s="38">
        <v>0</v>
      </c>
      <c r="S84" s="38">
        <v>0</v>
      </c>
      <c r="T84" s="37">
        <f>SUMPRODUCT(LTA!J84:AN84,LTA!J$101:AN$101,LTA!J$103:AN$103)</f>
        <v>29</v>
      </c>
      <c r="U84" s="37">
        <f>SUMPRODUCT(LTA!J84:AN84,LTA!J$102:AN$102,LTA!J$103:AN$103)</f>
        <v>59.459999999999994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0.63</v>
      </c>
      <c r="AB84" s="75">
        <f>-STOA!N84</f>
        <v>-239.37</v>
      </c>
      <c r="AC84">
        <f t="shared" si="3"/>
        <v>14.263074268611661</v>
      </c>
      <c r="AD84">
        <f t="shared" si="4"/>
        <v>1034.2426394354695</v>
      </c>
      <c r="AE84">
        <f>'IDT-1'!B84</f>
        <v>141</v>
      </c>
      <c r="AF84" s="24"/>
      <c r="AG84">
        <f t="shared" si="5"/>
        <v>1175.2426394354695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-84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4.7977999999999996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1026.065074278858</v>
      </c>
      <c r="P85" s="36">
        <v>117.66</v>
      </c>
      <c r="Q85" s="36">
        <v>38.14</v>
      </c>
      <c r="R85" s="38">
        <v>0</v>
      </c>
      <c r="S85" s="38">
        <v>0</v>
      </c>
      <c r="T85" s="37">
        <f>SUMPRODUCT(LTA!J85:AN85,LTA!J$101:AN$101,LTA!J$103:AN$103)</f>
        <v>31.34</v>
      </c>
      <c r="U85" s="37">
        <f>SUMPRODUCT(LTA!J85:AN85,LTA!J$102:AN$102,LTA!J$103:AN$103)</f>
        <v>59.959999999999994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0.63</v>
      </c>
      <c r="AB85" s="75">
        <f>-STOA!N85</f>
        <v>-239.37</v>
      </c>
      <c r="AC85">
        <f t="shared" si="3"/>
        <v>14.032818251323594</v>
      </c>
      <c r="AD85">
        <f t="shared" si="4"/>
        <v>1043.213945662274</v>
      </c>
      <c r="AE85">
        <f>'IDT-1'!B85</f>
        <v>140</v>
      </c>
      <c r="AF85" s="24"/>
      <c r="AG85">
        <f t="shared" si="5"/>
        <v>1183.213945662274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-66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4.7977999999999996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1026.0649519732165</v>
      </c>
      <c r="P86" s="36">
        <v>117.66</v>
      </c>
      <c r="Q86" s="36">
        <v>38.14</v>
      </c>
      <c r="R86" s="38">
        <v>0</v>
      </c>
      <c r="S86" s="38">
        <v>0</v>
      </c>
      <c r="T86" s="37">
        <f>SUMPRODUCT(LTA!J86:AN86,LTA!J$101:AN$101,LTA!J$103:AN$103)</f>
        <v>31.01</v>
      </c>
      <c r="U86" s="37">
        <f>SUMPRODUCT(LTA!J86:AN86,LTA!J$102:AN$102,LTA!J$103:AN$103)</f>
        <v>60.459999999999994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0.63</v>
      </c>
      <c r="AB86" s="75">
        <f>-STOA!N86</f>
        <v>-239.37</v>
      </c>
      <c r="AC86">
        <f t="shared" si="3"/>
        <v>14.07660101258065</v>
      </c>
      <c r="AD86">
        <f t="shared" si="4"/>
        <v>1038.3400405953755</v>
      </c>
      <c r="AE86">
        <f>'IDT-1'!B86</f>
        <v>131</v>
      </c>
      <c r="AF86" s="24"/>
      <c r="AG86">
        <f t="shared" si="5"/>
        <v>1169.3400405953755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-71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4.7977999999999996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954.99399424532783</v>
      </c>
      <c r="P87" s="36">
        <v>117.66</v>
      </c>
      <c r="Q87" s="36">
        <v>38.14</v>
      </c>
      <c r="R87" s="38">
        <v>0</v>
      </c>
      <c r="S87" s="38">
        <v>0</v>
      </c>
      <c r="T87" s="37">
        <f>SUMPRODUCT(LTA!J87:AN87,LTA!J$101:AN$101,LTA!J$103:AN$103)</f>
        <v>30.669999999999998</v>
      </c>
      <c r="U87" s="37">
        <f>SUMPRODUCT(LTA!J87:AN87,LTA!J$102:AN$102,LTA!J$103:AN$103)</f>
        <v>60.959999999999994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0.63</v>
      </c>
      <c r="AB87" s="75">
        <f>-STOA!N87</f>
        <v>-239.37</v>
      </c>
      <c r="AC87">
        <f t="shared" si="3"/>
        <v>13.05740876919926</v>
      </c>
      <c r="AD87">
        <f t="shared" si="4"/>
        <v>1060.6282751108681</v>
      </c>
      <c r="AE87">
        <f>'IDT-1'!B87</f>
        <v>100</v>
      </c>
      <c r="AF87" s="24"/>
      <c r="AG87">
        <f t="shared" si="5"/>
        <v>1160.6282751108681</v>
      </c>
      <c r="AI87" s="34">
        <f>PXIL!H87</f>
        <v>0</v>
      </c>
      <c r="AJ87" s="34">
        <f>PXIL!N87</f>
        <v>0</v>
      </c>
      <c r="AK87" s="34">
        <f>RTM_IEX!H87</f>
        <v>21.18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5.34016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929.67223652420614</v>
      </c>
      <c r="P88" s="36">
        <v>117.66</v>
      </c>
      <c r="Q88" s="36">
        <v>38.14</v>
      </c>
      <c r="R88" s="38">
        <v>0</v>
      </c>
      <c r="S88" s="38">
        <v>0</v>
      </c>
      <c r="T88" s="37">
        <f>SUMPRODUCT(LTA!J88:AN88,LTA!J$101:AN$101,LTA!J$103:AN$103)</f>
        <v>30.01</v>
      </c>
      <c r="U88" s="37">
        <f>SUMPRODUCT(LTA!J88:AN88,LTA!J$102:AN$102,LTA!J$103:AN$103)</f>
        <v>61.5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0.63</v>
      </c>
      <c r="AB88" s="75">
        <f>-STOA!N88</f>
        <v>-239.37</v>
      </c>
      <c r="AC88">
        <f t="shared" si="3"/>
        <v>12.920997828341836</v>
      </c>
      <c r="AD88">
        <f t="shared" si="4"/>
        <v>1044.5252883306034</v>
      </c>
      <c r="AE88">
        <f>'IDT-1'!B88</f>
        <v>84</v>
      </c>
      <c r="AF88" s="24"/>
      <c r="AG88">
        <f t="shared" si="5"/>
        <v>1128.5252883306034</v>
      </c>
      <c r="AI88" s="34">
        <f>PXIL!H88</f>
        <v>0</v>
      </c>
      <c r="AJ88" s="34">
        <f>PXIL!N88</f>
        <v>0</v>
      </c>
      <c r="AK88" s="34">
        <f>RTM_IEX!H88</f>
        <v>29.84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5.34016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929.68672890333335</v>
      </c>
      <c r="P89" s="36">
        <v>117.66</v>
      </c>
      <c r="Q89" s="36">
        <v>38.14</v>
      </c>
      <c r="R89" s="38">
        <v>0</v>
      </c>
      <c r="S89" s="38">
        <v>0</v>
      </c>
      <c r="T89" s="37">
        <f>SUMPRODUCT(LTA!J89:AN89,LTA!J$101:AN$101,LTA!J$103:AN$103)</f>
        <v>27.66</v>
      </c>
      <c r="U89" s="37">
        <f>SUMPRODUCT(LTA!J89:AN89,LTA!J$102:AN$102,LTA!J$103:AN$103)</f>
        <v>58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0.63</v>
      </c>
      <c r="AB89" s="75">
        <f>-STOA!N89</f>
        <v>-239.37</v>
      </c>
      <c r="AC89">
        <f t="shared" si="3"/>
        <v>13.397567564326506</v>
      </c>
      <c r="AD89">
        <f t="shared" si="4"/>
        <v>1100.7832109737462</v>
      </c>
      <c r="AE89">
        <f>'IDT-1'!B89</f>
        <v>0</v>
      </c>
      <c r="AF89" s="24"/>
      <c r="AG89">
        <f t="shared" si="5"/>
        <v>1100.7832109737462</v>
      </c>
      <c r="AI89" s="34">
        <f>PXIL!H89</f>
        <v>0</v>
      </c>
      <c r="AJ89" s="34">
        <f>PXIL!N89</f>
        <v>0</v>
      </c>
      <c r="AK89" s="34">
        <f>RTM_IEX!H89</f>
        <v>92.41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5.34016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929.68672890333335</v>
      </c>
      <c r="P90" s="36">
        <v>117.66</v>
      </c>
      <c r="Q90" s="36">
        <v>38.14</v>
      </c>
      <c r="R90" s="38">
        <v>0</v>
      </c>
      <c r="S90" s="38">
        <v>0</v>
      </c>
      <c r="T90" s="37">
        <f>SUMPRODUCT(LTA!J90:AN90,LTA!J$101:AN$101,LTA!J$103:AN$103)</f>
        <v>27.330000000000002</v>
      </c>
      <c r="U90" s="37">
        <f>SUMPRODUCT(LTA!J90:AN90,LTA!J$102:AN$102,LTA!J$103:AN$103)</f>
        <v>58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0.63</v>
      </c>
      <c r="AB90" s="75">
        <f>-STOA!N90</f>
        <v>-239.37</v>
      </c>
      <c r="AC90">
        <f t="shared" si="3"/>
        <v>13.208819564326506</v>
      </c>
      <c r="AD90">
        <f t="shared" si="4"/>
        <v>1078.5019589737462</v>
      </c>
      <c r="AE90">
        <f>'IDT-1'!B90</f>
        <v>0</v>
      </c>
      <c r="AF90" s="24"/>
      <c r="AG90">
        <f t="shared" si="5"/>
        <v>1078.5019589737462</v>
      </c>
      <c r="AI90" s="34">
        <f>PXIL!H90</f>
        <v>0</v>
      </c>
      <c r="AJ90" s="34">
        <f>PXIL!N90</f>
        <v>0</v>
      </c>
      <c r="AK90" s="34">
        <f>RTM_IEX!H90</f>
        <v>70.27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5.6322000000000001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914.69080302983798</v>
      </c>
      <c r="P91" s="36">
        <v>117.66</v>
      </c>
      <c r="Q91" s="36">
        <v>38.14</v>
      </c>
      <c r="R91" s="38">
        <v>0</v>
      </c>
      <c r="S91" s="38">
        <v>0</v>
      </c>
      <c r="T91" s="37">
        <f>SUMPRODUCT(LTA!J91:AN91,LTA!J$101:AN$101,LTA!J$103:AN$103)</f>
        <v>26.66</v>
      </c>
      <c r="U91" s="37">
        <f>SUMPRODUCT(LTA!J91:AN91,LTA!J$102:AN$102,LTA!J$103:AN$103)</f>
        <v>57.04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0.53</v>
      </c>
      <c r="AB91" s="75">
        <f>-STOA!N91</f>
        <v>-293.86</v>
      </c>
      <c r="AC91">
        <f t="shared" si="3"/>
        <v>13.904320307418351</v>
      </c>
      <c r="AD91">
        <f t="shared" si="4"/>
        <v>1051.162572357159</v>
      </c>
      <c r="AE91">
        <f>'IDT-1'!B91</f>
        <v>0</v>
      </c>
      <c r="AF91" s="24"/>
      <c r="AG91">
        <f t="shared" si="5"/>
        <v>1051.162572357159</v>
      </c>
      <c r="AI91" s="34">
        <f>PXIL!H91</f>
        <v>0</v>
      </c>
      <c r="AJ91" s="34">
        <f>PXIL!N91</f>
        <v>0</v>
      </c>
      <c r="AK91" s="34">
        <f>RTM_IEX!H91</f>
        <v>114.55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5.6322000000000001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909.12336313681476</v>
      </c>
      <c r="P92" s="36">
        <v>117.66000000000001</v>
      </c>
      <c r="Q92" s="36">
        <v>38.14</v>
      </c>
      <c r="R92" s="38">
        <v>0</v>
      </c>
      <c r="S92" s="38">
        <v>0</v>
      </c>
      <c r="T92" s="37">
        <f>SUMPRODUCT(LTA!J92:AN92,LTA!J$101:AN$101,LTA!J$103:AN$103)</f>
        <v>25.99</v>
      </c>
      <c r="U92" s="37">
        <f>SUMPRODUCT(LTA!J92:AN92,LTA!J$102:AN$102,LTA!J$103:AN$103)</f>
        <v>57.04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-293.86</v>
      </c>
      <c r="AC92">
        <f t="shared" si="3"/>
        <v>13.601269812316954</v>
      </c>
      <c r="AD92">
        <f t="shared" si="4"/>
        <v>1015.388182959237</v>
      </c>
      <c r="AE92">
        <f>'IDT-1'!B92</f>
        <v>0</v>
      </c>
      <c r="AF92" s="24"/>
      <c r="AG92">
        <f t="shared" si="5"/>
        <v>1015.388182959237</v>
      </c>
      <c r="AI92" s="34">
        <f>PXIL!H92</f>
        <v>0</v>
      </c>
      <c r="AJ92" s="34">
        <f>PXIL!N92</f>
        <v>0</v>
      </c>
      <c r="AK92" s="34">
        <f>RTM_IEX!H92</f>
        <v>84.71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5.6322000000000001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909.12336313681476</v>
      </c>
      <c r="P93" s="36">
        <v>117.66000000000001</v>
      </c>
      <c r="Q93" s="36">
        <v>38.14</v>
      </c>
      <c r="R93" s="38">
        <v>0</v>
      </c>
      <c r="S93" s="38">
        <v>0</v>
      </c>
      <c r="T93" s="37">
        <f>SUMPRODUCT(LTA!J93:AN93,LTA!J$101:AN$101,LTA!J$103:AN$103)</f>
        <v>25.66</v>
      </c>
      <c r="U93" s="37">
        <f>SUMPRODUCT(LTA!J93:AN93,LTA!J$102:AN$102,LTA!J$103:AN$103)</f>
        <v>56.54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-293.86</v>
      </c>
      <c r="AC93">
        <f t="shared" si="3"/>
        <v>13.351705812316954</v>
      </c>
      <c r="AD93">
        <f t="shared" si="4"/>
        <v>985.9277469592372</v>
      </c>
      <c r="AE93">
        <f>'IDT-1'!B93</f>
        <v>0</v>
      </c>
      <c r="AF93" s="24"/>
      <c r="AG93">
        <f t="shared" si="5"/>
        <v>985.9277469592372</v>
      </c>
      <c r="AI93" s="34">
        <f>PXIL!H93</f>
        <v>0</v>
      </c>
      <c r="AJ93" s="34">
        <f>PXIL!N93</f>
        <v>0</v>
      </c>
      <c r="AK93" s="34">
        <f>RTM_IEX!H93</f>
        <v>55.83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5.6322000000000001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868.74341802228946</v>
      </c>
      <c r="P94" s="36">
        <v>117.66</v>
      </c>
      <c r="Q94" s="36">
        <v>38.14</v>
      </c>
      <c r="R94" s="38">
        <v>0</v>
      </c>
      <c r="S94" s="38">
        <v>0</v>
      </c>
      <c r="T94" s="37">
        <f>SUMPRODUCT(LTA!J94:AN94,LTA!J$101:AN$101,LTA!J$103:AN$103)</f>
        <v>24.99</v>
      </c>
      <c r="U94" s="37">
        <f>SUMPRODUCT(LTA!J94:AN94,LTA!J$102:AN$102,LTA!J$103:AN$103)</f>
        <v>56.04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-293.86</v>
      </c>
      <c r="AC94">
        <f t="shared" si="3"/>
        <v>13.123982273354942</v>
      </c>
      <c r="AD94">
        <f t="shared" si="4"/>
        <v>959.04552538367375</v>
      </c>
      <c r="AE94">
        <f>'IDT-1'!B94</f>
        <v>0</v>
      </c>
      <c r="AF94" s="24"/>
      <c r="AG94">
        <f t="shared" si="5"/>
        <v>959.04552538367375</v>
      </c>
      <c r="AI94" s="34">
        <f>PXIL!H94</f>
        <v>0</v>
      </c>
      <c r="AJ94" s="34">
        <f>PXIL!N94</f>
        <v>0</v>
      </c>
      <c r="AK94" s="34">
        <f>RTM_IEX!H94</f>
        <v>70.27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5.34016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813.08005139574141</v>
      </c>
      <c r="P95" s="36">
        <v>117.66</v>
      </c>
      <c r="Q95" s="36">
        <v>38.14</v>
      </c>
      <c r="R95" s="38">
        <v>0</v>
      </c>
      <c r="S95" s="38">
        <v>0</v>
      </c>
      <c r="T95" s="37">
        <f>SUMPRODUCT(LTA!J95:AN95,LTA!J$101:AN$101,LTA!J$103:AN$103)</f>
        <v>24.99</v>
      </c>
      <c r="U95" s="37">
        <f>SUMPRODUCT(LTA!J95:AN95,LTA!J$102:AN$102,LTA!J$103:AN$103)</f>
        <v>55.54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-236.1</v>
      </c>
      <c r="AC95">
        <f t="shared" si="3"/>
        <v>11.868982787502343</v>
      </c>
      <c r="AD95">
        <f t="shared" si="4"/>
        <v>926.90511824297823</v>
      </c>
      <c r="AE95">
        <f>'IDT-1'!B95</f>
        <v>0</v>
      </c>
      <c r="AF95" s="24"/>
      <c r="AG95">
        <f t="shared" si="5"/>
        <v>926.90511824297823</v>
      </c>
      <c r="AI95" s="34">
        <f>PXIL!H95</f>
        <v>0</v>
      </c>
      <c r="AJ95" s="34">
        <f>PXIL!N95</f>
        <v>0</v>
      </c>
      <c r="AK95" s="34">
        <f>RTM_IEX!H95</f>
        <v>35.619999999999997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5.34016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744.25765444568799</v>
      </c>
      <c r="P96" s="36">
        <v>117.66</v>
      </c>
      <c r="Q96" s="36">
        <v>38.14</v>
      </c>
      <c r="R96" s="38">
        <v>0</v>
      </c>
      <c r="S96" s="38">
        <v>0</v>
      </c>
      <c r="T96" s="37">
        <f>SUMPRODUCT(LTA!J96:AN96,LTA!J$101:AN$101,LTA!J$103:AN$103)</f>
        <v>24.99</v>
      </c>
      <c r="U96" s="37">
        <f>SUMPRODUCT(LTA!J96:AN96,LTA!J$102:AN$102,LTA!J$103:AN$103)</f>
        <v>55.04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-236.1</v>
      </c>
      <c r="AC96">
        <f t="shared" si="3"/>
        <v>11.577734653121896</v>
      </c>
      <c r="AD96">
        <f t="shared" si="4"/>
        <v>892.52396942730525</v>
      </c>
      <c r="AE96">
        <f>'IDT-1'!B96</f>
        <v>0</v>
      </c>
      <c r="AF96" s="24"/>
      <c r="AG96">
        <f t="shared" si="5"/>
        <v>892.52396942730525</v>
      </c>
      <c r="AI96" s="34">
        <f>PXIL!H96</f>
        <v>0</v>
      </c>
      <c r="AJ96" s="34">
        <f>PXIL!N96</f>
        <v>0</v>
      </c>
      <c r="AK96" s="34">
        <f>RTM_IEX!H96</f>
        <v>70.27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5.34016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738.66895265293931</v>
      </c>
      <c r="P97" s="36">
        <v>117.66</v>
      </c>
      <c r="Q97" s="36">
        <v>38.14</v>
      </c>
      <c r="R97" s="38">
        <v>0</v>
      </c>
      <c r="S97" s="38">
        <v>0</v>
      </c>
      <c r="T97" s="37">
        <f>SUMPRODUCT(LTA!J97:AN97,LTA!J$101:AN$101,LTA!J$103:AN$103)</f>
        <v>24.99</v>
      </c>
      <c r="U97" s="37">
        <f>SUMPRODUCT(LTA!J97:AN97,LTA!J$102:AN$102,LTA!J$103:AN$103)</f>
        <v>54.54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-236.1</v>
      </c>
      <c r="AC97">
        <f t="shared" si="3"/>
        <v>11.211253558062808</v>
      </c>
      <c r="AD97">
        <f t="shared" si="4"/>
        <v>849.26174872961565</v>
      </c>
      <c r="AE97">
        <f>'IDT-1'!B97</f>
        <v>0</v>
      </c>
      <c r="AF97" s="24"/>
      <c r="AG97">
        <f t="shared" si="5"/>
        <v>849.26174872961565</v>
      </c>
      <c r="AI97" s="34">
        <f>PXIL!H97</f>
        <v>0</v>
      </c>
      <c r="AJ97" s="34">
        <f>PXIL!N97</f>
        <v>0</v>
      </c>
      <c r="AK97" s="34">
        <f>RTM_IEX!H97</f>
        <v>32.729999999999997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5.34016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738.66895265293931</v>
      </c>
      <c r="P98" s="36">
        <v>117.66</v>
      </c>
      <c r="Q98" s="36">
        <v>38.14</v>
      </c>
      <c r="R98" s="38">
        <v>0</v>
      </c>
      <c r="S98" s="38">
        <v>0</v>
      </c>
      <c r="T98" s="37">
        <f>SUMPRODUCT(LTA!J98:AN98,LTA!J$101:AN$101,LTA!J$103:AN$103)</f>
        <v>24.99</v>
      </c>
      <c r="U98" s="37">
        <f>SUMPRODUCT(LTA!J98:AN98,LTA!J$102:AN$102,LTA!J$103:AN$103)</f>
        <v>54.54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-236.1</v>
      </c>
      <c r="AC98">
        <f t="shared" si="3"/>
        <v>11.001001558062807</v>
      </c>
      <c r="AD98">
        <f t="shared" si="4"/>
        <v>824.44200072961564</v>
      </c>
      <c r="AE98">
        <f>'IDT-1'!B98</f>
        <v>0</v>
      </c>
      <c r="AF98" s="24"/>
      <c r="AG98">
        <f t="shared" si="5"/>
        <v>824.44200072961564</v>
      </c>
      <c r="AI98" s="34">
        <f>PXIL!H98</f>
        <v>0</v>
      </c>
      <c r="AJ98" s="34">
        <f>PXIL!N98</f>
        <v>0</v>
      </c>
      <c r="AK98" s="34">
        <f>RTM_IEX!H98</f>
        <v>7.7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0.22375479000000037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2.022664204655789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20.370551984924461</v>
      </c>
      <c r="P99" s="36">
        <f t="shared" si="6"/>
        <v>2.2938478200315875</v>
      </c>
      <c r="Q99" s="36">
        <f t="shared" si="6"/>
        <v>0.66447000000000023</v>
      </c>
      <c r="R99" s="38">
        <f t="shared" si="6"/>
        <v>0.46846499999999996</v>
      </c>
      <c r="S99" s="38">
        <f t="shared" si="6"/>
        <v>0</v>
      </c>
      <c r="T99" s="37">
        <f t="shared" si="6"/>
        <v>4.9122875000000024</v>
      </c>
      <c r="U99" s="37">
        <f t="shared" si="6"/>
        <v>1.4188049999999994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-0.23100000000000001</v>
      </c>
      <c r="AA99" s="75">
        <f t="shared" si="6"/>
        <v>1.5430000000000017E-2</v>
      </c>
      <c r="AB99" s="75">
        <f t="shared" si="6"/>
        <v>-5.7511599999999969</v>
      </c>
      <c r="AC99">
        <f t="shared" si="6"/>
        <v>0.33088754212771154</v>
      </c>
      <c r="AD99">
        <f t="shared" si="6"/>
        <v>25.79672375748412</v>
      </c>
      <c r="AE99">
        <f t="shared" si="6"/>
        <v>0.31125000000000003</v>
      </c>
      <c r="AG99">
        <f t="shared" si="6"/>
        <v>26.107973757484121</v>
      </c>
      <c r="AI99">
        <f t="shared" si="6"/>
        <v>0</v>
      </c>
      <c r="AJ99">
        <f t="shared" si="6"/>
        <v>0</v>
      </c>
      <c r="AK99">
        <f t="shared" si="6"/>
        <v>0.34124499999999991</v>
      </c>
      <c r="AL99">
        <f t="shared" si="6"/>
        <v>-0.62175000000000002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45368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6.1824500000000002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47.92854540305833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686.54206919581736</v>
      </c>
      <c r="P3" s="36">
        <v>68.040000000000006</v>
      </c>
      <c r="Q3" s="36">
        <v>22.05</v>
      </c>
      <c r="R3" s="38">
        <v>0</v>
      </c>
      <c r="S3" s="38">
        <v>0</v>
      </c>
      <c r="T3" s="37">
        <f>SUMPRODUCT(LTA!J3:AN3,LTA!J$101:AN$101,LTA!J$104:AN$104)</f>
        <v>33.33</v>
      </c>
      <c r="U3" s="37">
        <f>SUMPRODUCT(LTA!J3:AN3,LTA!J$102:AN$102,LTA!J$104:AN$104)</f>
        <v>116.39999999999999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-334</v>
      </c>
      <c r="AA3" s="75">
        <f>STOA!I3</f>
        <v>0</v>
      </c>
      <c r="AB3" s="75">
        <f>-STOA!O3</f>
        <v>-134.03</v>
      </c>
      <c r="AC3">
        <f>SUMIF(B3:AB3,"&gt;0")*$AC$2-SUMIF(B3:AB3,"&lt;0")*($AC$2/(1-$AC$2))+SUMIF(AI3:AR3,"&gt;0")*$AC$2-SUMIF(AI3:AR3,"&lt;0")*($AC$2/(1-$AC$2))</f>
        <v>12.548047159330837</v>
      </c>
      <c r="AD3">
        <f>SUM(B3:AB3,AI3:AV3)-AC3</f>
        <v>458.89501743954486</v>
      </c>
      <c r="AE3">
        <f>'IDT-1'!C3</f>
        <v>0</v>
      </c>
      <c r="AF3" s="24"/>
      <c r="AG3">
        <f>SUM(AD3:AF3)</f>
        <v>458.89501743954486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-41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6.2524399999999991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47.92854540305833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687.22955665014786</v>
      </c>
      <c r="P4" s="36">
        <v>68.040000000000006</v>
      </c>
      <c r="Q4" s="36">
        <v>22.05</v>
      </c>
      <c r="R4" s="38">
        <v>0</v>
      </c>
      <c r="S4" s="38">
        <v>0</v>
      </c>
      <c r="T4" s="37">
        <f>SUMPRODUCT(LTA!J4:AN4,LTA!J$101:AN$101,LTA!J$104:AN$104)</f>
        <v>34.67</v>
      </c>
      <c r="U4" s="37">
        <f>SUMPRODUCT(LTA!J4:AN4,LTA!J$102:AN$102,LTA!J$104:AN$104)</f>
        <v>116.39999999999999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-344</v>
      </c>
      <c r="AA4" s="75">
        <f>STOA!I4</f>
        <v>0</v>
      </c>
      <c r="AB4" s="75">
        <f>-STOA!O4</f>
        <v>-134.03</v>
      </c>
      <c r="AC4">
        <f t="shared" ref="AC4:AC67" si="0">SUMIF(B4:AB4,"&gt;0")*$AC$2-SUMIF(B4:AB4,"&lt;0")*($AC$2/(1-$AC$2))+SUMIF(AI4:AR4,"&gt;0")*$AC$2-SUMIF(AI4:AR4,"&lt;0")*($AC$2/(1-$AC$2))</f>
        <v>12.633435231746324</v>
      </c>
      <c r="AD4">
        <f t="shared" ref="AD4:AD67" si="1">SUM(B4:AB4,AI4:AV4)-AC4</f>
        <v>452.90710682145976</v>
      </c>
      <c r="AE4">
        <f>'IDT-1'!C4</f>
        <v>0</v>
      </c>
      <c r="AF4" s="24"/>
      <c r="AG4">
        <f t="shared" ref="AG4:AG67" si="2">SUM(AD4:AF4)</f>
        <v>452.90710682145976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-39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6.2524399999999991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47.92854540305833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667.62849379555985</v>
      </c>
      <c r="P5" s="36">
        <v>68.040000000000006</v>
      </c>
      <c r="Q5" s="36">
        <v>22.05</v>
      </c>
      <c r="R5" s="38">
        <v>0</v>
      </c>
      <c r="S5" s="38">
        <v>0</v>
      </c>
      <c r="T5" s="37">
        <f>SUMPRODUCT(LTA!J5:AN5,LTA!J$101:AN$101,LTA!J$104:AN$104)</f>
        <v>41.67</v>
      </c>
      <c r="U5" s="37">
        <f>SUMPRODUCT(LTA!J5:AN5,LTA!J$102:AN$102,LTA!J$104:AN$104)</f>
        <v>116.39999999999999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-354</v>
      </c>
      <c r="AA5" s="75">
        <f>STOA!I5</f>
        <v>0</v>
      </c>
      <c r="AB5" s="75">
        <f>-STOA!O5</f>
        <v>-134.03</v>
      </c>
      <c r="AC5">
        <f t="shared" si="0"/>
        <v>12.790192193239347</v>
      </c>
      <c r="AD5">
        <f t="shared" si="1"/>
        <v>409.14928700537871</v>
      </c>
      <c r="AE5">
        <f>'IDT-1'!C5</f>
        <v>0</v>
      </c>
      <c r="AF5" s="24"/>
      <c r="AG5">
        <f t="shared" si="2"/>
        <v>409.14928700537871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-60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6.2524399999999991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47.92854540305833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653.78669033668746</v>
      </c>
      <c r="P6" s="36">
        <v>68.04000000000002</v>
      </c>
      <c r="Q6" s="36">
        <v>22.05</v>
      </c>
      <c r="R6" s="38">
        <v>0</v>
      </c>
      <c r="S6" s="38">
        <v>0</v>
      </c>
      <c r="T6" s="37">
        <f>SUMPRODUCT(LTA!J6:AN6,LTA!J$101:AN$101,LTA!J$104:AN$104)</f>
        <v>40.67</v>
      </c>
      <c r="U6" s="37">
        <f>SUMPRODUCT(LTA!J6:AN6,LTA!J$102:AN$102,LTA!J$104:AN$104)</f>
        <v>113.08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-331</v>
      </c>
      <c r="AA6" s="75">
        <f>STOA!I6</f>
        <v>0</v>
      </c>
      <c r="AB6" s="75">
        <f>-STOA!O6</f>
        <v>-134.03</v>
      </c>
      <c r="AC6">
        <f t="shared" si="0"/>
        <v>12.612219571010153</v>
      </c>
      <c r="AD6">
        <f t="shared" si="1"/>
        <v>394.1654561687356</v>
      </c>
      <c r="AE6">
        <f>'IDT-1'!C6</f>
        <v>0</v>
      </c>
      <c r="AF6" s="24"/>
      <c r="AG6">
        <f t="shared" si="2"/>
        <v>394.1654561687356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-80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6.2524399999999991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47.92854540305833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656.4251598441956</v>
      </c>
      <c r="P7" s="36">
        <v>70.680000000000007</v>
      </c>
      <c r="Q7" s="36">
        <v>22.049999999999997</v>
      </c>
      <c r="R7" s="38">
        <v>0</v>
      </c>
      <c r="S7" s="38">
        <v>0</v>
      </c>
      <c r="T7" s="37">
        <f>SUMPRODUCT(LTA!J7:AN7,LTA!J$101:AN$101,LTA!J$104:AN$104)</f>
        <v>30</v>
      </c>
      <c r="U7" s="37">
        <f>SUMPRODUCT(LTA!J7:AN7,LTA!J$102:AN$102,LTA!J$104:AN$104)</f>
        <v>113.39999999999999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-336</v>
      </c>
      <c r="AA7" s="75">
        <f>STOA!I7</f>
        <v>0</v>
      </c>
      <c r="AB7" s="75">
        <f>-STOA!O7</f>
        <v>-134.03</v>
      </c>
      <c r="AC7">
        <f t="shared" si="0"/>
        <v>12.654330292122109</v>
      </c>
      <c r="AD7">
        <f t="shared" si="1"/>
        <v>379.05181495513176</v>
      </c>
      <c r="AE7">
        <f>'IDT-1'!C7</f>
        <v>0</v>
      </c>
      <c r="AF7" s="24"/>
      <c r="AG7">
        <f t="shared" si="2"/>
        <v>379.05181495513176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-85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6.2524399999999991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47.92854540305833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663.81117661332178</v>
      </c>
      <c r="P8" s="36">
        <v>68.034690753637179</v>
      </c>
      <c r="Q8" s="36">
        <v>11.549999999999999</v>
      </c>
      <c r="R8" s="38">
        <v>0</v>
      </c>
      <c r="S8" s="38">
        <v>0</v>
      </c>
      <c r="T8" s="37">
        <f>SUMPRODUCT(LTA!J8:AN8,LTA!J$101:AN$101,LTA!J$104:AN$104)</f>
        <v>31</v>
      </c>
      <c r="U8" s="37">
        <f>SUMPRODUCT(LTA!J8:AN8,LTA!J$102:AN$102,LTA!J$104:AN$104)</f>
        <v>113.74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-342</v>
      </c>
      <c r="AA8" s="75">
        <f>STOA!I8</f>
        <v>0</v>
      </c>
      <c r="AB8" s="75">
        <f>-STOA!O8</f>
        <v>-134.03</v>
      </c>
      <c r="AC8">
        <f t="shared" si="0"/>
        <v>12.625679393038213</v>
      </c>
      <c r="AD8">
        <f t="shared" si="1"/>
        <v>373.66117337697904</v>
      </c>
      <c r="AE8">
        <f>'IDT-1'!C8</f>
        <v>0</v>
      </c>
      <c r="AF8" s="24"/>
      <c r="AG8">
        <f t="shared" si="2"/>
        <v>373.66117337697904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-80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6.2524399999999991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663.65827568823079</v>
      </c>
      <c r="P9" s="36">
        <v>68.034690753637179</v>
      </c>
      <c r="Q9" s="36">
        <v>11.549999999999999</v>
      </c>
      <c r="R9" s="38">
        <v>0</v>
      </c>
      <c r="S9" s="38">
        <v>0</v>
      </c>
      <c r="T9" s="37">
        <f>SUMPRODUCT(LTA!J9:AN9,LTA!J$101:AN$101,LTA!J$104:AN$104)</f>
        <v>23.33</v>
      </c>
      <c r="U9" s="37">
        <f>SUMPRODUCT(LTA!J9:AN9,LTA!J$102:AN$102,LTA!J$104:AN$104)</f>
        <v>81.87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-347</v>
      </c>
      <c r="AA9" s="75">
        <f>STOA!I9</f>
        <v>0</v>
      </c>
      <c r="AB9" s="75">
        <f>-STOA!O9</f>
        <v>-134.03</v>
      </c>
      <c r="AC9">
        <f t="shared" si="0"/>
        <v>12.128410984620309</v>
      </c>
      <c r="AD9">
        <f t="shared" si="1"/>
        <v>355.12924489014432</v>
      </c>
      <c r="AE9">
        <f>'IDT-1'!C9</f>
        <v>0</v>
      </c>
      <c r="AF9" s="24"/>
      <c r="AG9">
        <f t="shared" si="2"/>
        <v>355.12924489014432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-55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6.2524399999999991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663.65827568823079</v>
      </c>
      <c r="P10" s="36">
        <v>68.034690753637179</v>
      </c>
      <c r="Q10" s="36">
        <v>11.549999999999999</v>
      </c>
      <c r="R10" s="38">
        <v>0</v>
      </c>
      <c r="S10" s="38">
        <v>0</v>
      </c>
      <c r="T10" s="37">
        <f>SUMPRODUCT(LTA!J10:AN10,LTA!J$101:AN$101,LTA!J$104:AN$104)</f>
        <v>24</v>
      </c>
      <c r="U10" s="37">
        <f>SUMPRODUCT(LTA!J10:AN10,LTA!J$102:AN$102,LTA!J$104:AN$104)</f>
        <v>65.25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-347</v>
      </c>
      <c r="AA10" s="75">
        <f>STOA!I10</f>
        <v>0</v>
      </c>
      <c r="AB10" s="75">
        <f>-STOA!O10</f>
        <v>-134.03</v>
      </c>
      <c r="AC10">
        <f t="shared" si="0"/>
        <v>11.867363618746971</v>
      </c>
      <c r="AD10">
        <f t="shared" si="1"/>
        <v>354.44029225601759</v>
      </c>
      <c r="AE10">
        <f>'IDT-1'!C10</f>
        <v>0</v>
      </c>
      <c r="AF10" s="24"/>
      <c r="AG10">
        <f t="shared" si="2"/>
        <v>354.44029225601759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-40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6.2524399999999991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664.63729895816277</v>
      </c>
      <c r="P11" s="36">
        <v>68.034690753637179</v>
      </c>
      <c r="Q11" s="36">
        <v>11.549999999999999</v>
      </c>
      <c r="R11" s="38">
        <v>0</v>
      </c>
      <c r="S11" s="38">
        <v>0</v>
      </c>
      <c r="T11" s="37">
        <f>SUMPRODUCT(LTA!J11:AN11,LTA!J$101:AN$101,LTA!J$104:AN$104)</f>
        <v>20</v>
      </c>
      <c r="U11" s="37">
        <f>SUMPRODUCT(LTA!J11:AN11,LTA!J$102:AN$102,LTA!J$104:AN$104)</f>
        <v>66.069999999999993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-347</v>
      </c>
      <c r="AA11" s="75">
        <f>STOA!I11</f>
        <v>0</v>
      </c>
      <c r="AB11" s="75">
        <f>-STOA!O11</f>
        <v>-134.03</v>
      </c>
      <c r="AC11">
        <f t="shared" si="0"/>
        <v>11.891231202838846</v>
      </c>
      <c r="AD11">
        <f t="shared" si="1"/>
        <v>347.21544794185763</v>
      </c>
      <c r="AE11">
        <f>'IDT-1'!C11</f>
        <v>0</v>
      </c>
      <c r="AF11" s="24"/>
      <c r="AG11">
        <f t="shared" si="2"/>
        <v>347.21544794185763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-45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6.2524399999999991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664.63729895816277</v>
      </c>
      <c r="P12" s="36">
        <v>68.034690753637179</v>
      </c>
      <c r="Q12" s="36">
        <v>11.549999999999999</v>
      </c>
      <c r="R12" s="38">
        <v>0</v>
      </c>
      <c r="S12" s="38">
        <v>0</v>
      </c>
      <c r="T12" s="37">
        <f>SUMPRODUCT(LTA!J12:AN12,LTA!J$101:AN$101,LTA!J$104:AN$104)</f>
        <v>20.329999999999998</v>
      </c>
      <c r="U12" s="37">
        <f>SUMPRODUCT(LTA!J12:AN12,LTA!J$102:AN$102,LTA!J$104:AN$104)</f>
        <v>66.91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-357</v>
      </c>
      <c r="AA12" s="75">
        <f>STOA!I12</f>
        <v>0</v>
      </c>
      <c r="AB12" s="75">
        <f>-STOA!O12</f>
        <v>-134.03</v>
      </c>
      <c r="AC12">
        <f t="shared" si="0"/>
        <v>11.943414991463293</v>
      </c>
      <c r="AD12">
        <f t="shared" si="1"/>
        <v>343.3332641532333</v>
      </c>
      <c r="AE12">
        <f>'IDT-1'!C12</f>
        <v>0</v>
      </c>
      <c r="AF12" s="24"/>
      <c r="AG12">
        <f t="shared" si="2"/>
        <v>343.3332641532333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-40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6.2524399999999991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664.63729895816277</v>
      </c>
      <c r="P13" s="36">
        <v>68.034690753637179</v>
      </c>
      <c r="Q13" s="36">
        <v>11.549999999999999</v>
      </c>
      <c r="R13" s="38">
        <v>0</v>
      </c>
      <c r="S13" s="38">
        <v>0</v>
      </c>
      <c r="T13" s="37">
        <f>SUMPRODUCT(LTA!J13:AN13,LTA!J$101:AN$101,LTA!J$104:AN$104)</f>
        <v>16</v>
      </c>
      <c r="U13" s="37">
        <f>SUMPRODUCT(LTA!J13:AN13,LTA!J$102:AN$102,LTA!J$104:AN$104)</f>
        <v>64.75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-357</v>
      </c>
      <c r="AA13" s="75">
        <f>STOA!I13</f>
        <v>0</v>
      </c>
      <c r="AB13" s="75">
        <f>-STOA!O13</f>
        <v>-134.03</v>
      </c>
      <c r="AC13">
        <f t="shared" si="0"/>
        <v>11.931254780087738</v>
      </c>
      <c r="AD13">
        <f t="shared" si="1"/>
        <v>331.85542436460884</v>
      </c>
      <c r="AE13">
        <f>'IDT-1'!C13</f>
        <v>0</v>
      </c>
      <c r="AF13" s="24"/>
      <c r="AG13">
        <f t="shared" si="2"/>
        <v>331.85542436460884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-45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6.2524399999999991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654.97914806737106</v>
      </c>
      <c r="P14" s="36">
        <v>68.034690753637179</v>
      </c>
      <c r="Q14" s="36">
        <v>11.549999999999999</v>
      </c>
      <c r="R14" s="38">
        <v>0</v>
      </c>
      <c r="S14" s="38">
        <v>0</v>
      </c>
      <c r="T14" s="37">
        <f>SUMPRODUCT(LTA!J14:AN14,LTA!J$101:AN$101,LTA!J$104:AN$104)</f>
        <v>16</v>
      </c>
      <c r="U14" s="37">
        <f>SUMPRODUCT(LTA!J14:AN14,LTA!J$102:AN$102,LTA!J$104:AN$104)</f>
        <v>64.91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-362</v>
      </c>
      <c r="AA14" s="75">
        <f>STOA!I14</f>
        <v>0</v>
      </c>
      <c r="AB14" s="75">
        <f>-STOA!O14</f>
        <v>-134.03</v>
      </c>
      <c r="AC14">
        <f t="shared" si="0"/>
        <v>11.792172208530863</v>
      </c>
      <c r="AD14">
        <f t="shared" si="1"/>
        <v>329.49635604537394</v>
      </c>
      <c r="AE14">
        <f>'IDT-1'!C14</f>
        <v>0</v>
      </c>
      <c r="AF14" s="24"/>
      <c r="AG14">
        <f t="shared" si="2"/>
        <v>329.49635604537394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-33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6.2524399999999991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653.09976779691726</v>
      </c>
      <c r="P15" s="36">
        <v>68.034690753637179</v>
      </c>
      <c r="Q15" s="36">
        <v>11.549999999999999</v>
      </c>
      <c r="R15" s="38">
        <v>0</v>
      </c>
      <c r="S15" s="38">
        <v>0</v>
      </c>
      <c r="T15" s="37">
        <f>SUMPRODUCT(LTA!J15:AN15,LTA!J$101:AN$101,LTA!J$104:AN$104)</f>
        <v>16</v>
      </c>
      <c r="U15" s="37">
        <f>SUMPRODUCT(LTA!J15:AN15,LTA!J$102:AN$102,LTA!J$104:AN$104)</f>
        <v>65.25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-357</v>
      </c>
      <c r="AA15" s="75">
        <f>STOA!I15</f>
        <v>0</v>
      </c>
      <c r="AB15" s="75">
        <f>-STOA!O15</f>
        <v>-134.03</v>
      </c>
      <c r="AC15">
        <f t="shared" si="0"/>
        <v>11.813126045158606</v>
      </c>
      <c r="AD15">
        <f t="shared" si="1"/>
        <v>323.93602193829247</v>
      </c>
      <c r="AE15">
        <f>'IDT-1'!C15</f>
        <v>0</v>
      </c>
      <c r="AF15" s="24"/>
      <c r="AG15">
        <f t="shared" si="2"/>
        <v>323.93602193829247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-42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6.2524399999999991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653.09976779691726</v>
      </c>
      <c r="P16" s="36">
        <v>68.034690753637179</v>
      </c>
      <c r="Q16" s="36">
        <v>11.549999999999999</v>
      </c>
      <c r="R16" s="38">
        <v>0</v>
      </c>
      <c r="S16" s="38">
        <v>0</v>
      </c>
      <c r="T16" s="37">
        <f>SUMPRODUCT(LTA!J16:AN16,LTA!J$101:AN$101,LTA!J$104:AN$104)</f>
        <v>16</v>
      </c>
      <c r="U16" s="37">
        <f>SUMPRODUCT(LTA!J16:AN16,LTA!J$102:AN$102,LTA!J$104:AN$104)</f>
        <v>65.75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-361</v>
      </c>
      <c r="AA16" s="75">
        <f>STOA!I16</f>
        <v>0</v>
      </c>
      <c r="AB16" s="75">
        <f>-STOA!O16</f>
        <v>-134.03</v>
      </c>
      <c r="AC16">
        <f t="shared" si="0"/>
        <v>11.834268360608387</v>
      </c>
      <c r="AD16">
        <f t="shared" si="1"/>
        <v>322.41487962284265</v>
      </c>
      <c r="AE16">
        <f>'IDT-1'!C16</f>
        <v>0</v>
      </c>
      <c r="AF16" s="24"/>
      <c r="AG16">
        <f t="shared" si="2"/>
        <v>322.41487962284265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-40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6.2524399999999991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651.61524612771439</v>
      </c>
      <c r="P17" s="36">
        <v>68.034690753637179</v>
      </c>
      <c r="Q17" s="36">
        <v>11.549999999999999</v>
      </c>
      <c r="R17" s="38">
        <v>0</v>
      </c>
      <c r="S17" s="38">
        <v>0</v>
      </c>
      <c r="T17" s="37">
        <f>SUMPRODUCT(LTA!J17:AN17,LTA!J$101:AN$101,LTA!J$104:AN$104)</f>
        <v>30</v>
      </c>
      <c r="U17" s="37">
        <f>SUMPRODUCT(LTA!J17:AN17,LTA!J$102:AN$102,LTA!J$104:AN$104)</f>
        <v>68.41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-361</v>
      </c>
      <c r="AA17" s="75">
        <f>STOA!I17</f>
        <v>0</v>
      </c>
      <c r="AB17" s="75">
        <f>-STOA!O17</f>
        <v>-134.03</v>
      </c>
      <c r="AC17">
        <f t="shared" si="0"/>
        <v>11.766905750914633</v>
      </c>
      <c r="AD17">
        <f t="shared" si="1"/>
        <v>360.6577205633335</v>
      </c>
      <c r="AE17">
        <f>'IDT-1'!C17</f>
        <v>0</v>
      </c>
      <c r="AF17" s="24"/>
      <c r="AG17">
        <f t="shared" si="2"/>
        <v>360.6577205633335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-17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6.2524399999999991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651.61524612771439</v>
      </c>
      <c r="P18" s="36">
        <v>68.034690753637179</v>
      </c>
      <c r="Q18" s="36">
        <v>11.549999999999999</v>
      </c>
      <c r="R18" s="38">
        <v>0</v>
      </c>
      <c r="S18" s="38">
        <v>0</v>
      </c>
      <c r="T18" s="37">
        <f>SUMPRODUCT(LTA!J18:AN18,LTA!J$101:AN$101,LTA!J$104:AN$104)</f>
        <v>31.33</v>
      </c>
      <c r="U18" s="37">
        <f>SUMPRODUCT(LTA!J18:AN18,LTA!J$102:AN$102,LTA!J$104:AN$104)</f>
        <v>69.069999999999993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-367</v>
      </c>
      <c r="AA18" s="75">
        <f>STOA!I18</f>
        <v>0</v>
      </c>
      <c r="AB18" s="75">
        <f>-STOA!O18</f>
        <v>-134.03</v>
      </c>
      <c r="AC18">
        <f t="shared" si="0"/>
        <v>11.775150593189744</v>
      </c>
      <c r="AD18">
        <f t="shared" si="1"/>
        <v>363.63947572105843</v>
      </c>
      <c r="AE18">
        <f>'IDT-1'!C18</f>
        <v>0</v>
      </c>
      <c r="AF18" s="24"/>
      <c r="AG18">
        <f t="shared" si="2"/>
        <v>363.63947572105843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6.2524399999999991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653.16511904051538</v>
      </c>
      <c r="P19" s="36">
        <v>68.034690753637179</v>
      </c>
      <c r="Q19" s="36">
        <v>11.549999999999999</v>
      </c>
      <c r="R19" s="38">
        <v>0</v>
      </c>
      <c r="S19" s="38">
        <v>0</v>
      </c>
      <c r="T19" s="37">
        <f>SUMPRODUCT(LTA!J19:AN19,LTA!J$101:AN$101,LTA!J$104:AN$104)</f>
        <v>32.33</v>
      </c>
      <c r="U19" s="37">
        <f>SUMPRODUCT(LTA!J19:AN19,LTA!J$102:AN$102,LTA!J$104:AN$104)</f>
        <v>69.569999999999993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-361</v>
      </c>
      <c r="AA19" s="75">
        <f>STOA!I19</f>
        <v>0</v>
      </c>
      <c r="AB19" s="75">
        <f>-STOA!O19</f>
        <v>-134.03</v>
      </c>
      <c r="AC19">
        <f t="shared" si="0"/>
        <v>11.749942579307939</v>
      </c>
      <c r="AD19">
        <f t="shared" si="1"/>
        <v>372.71455664774123</v>
      </c>
      <c r="AE19">
        <f>'IDT-1'!C19</f>
        <v>0</v>
      </c>
      <c r="AF19" s="24"/>
      <c r="AG19">
        <f t="shared" si="2"/>
        <v>372.71455664774123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6.2524399999999991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653.16511904051538</v>
      </c>
      <c r="P20" s="36">
        <v>68.034690753637179</v>
      </c>
      <c r="Q20" s="36">
        <v>11.549999999999999</v>
      </c>
      <c r="R20" s="38">
        <v>0</v>
      </c>
      <c r="S20" s="38">
        <v>0</v>
      </c>
      <c r="T20" s="37">
        <f>SUMPRODUCT(LTA!J20:AN20,LTA!J$101:AN$101,LTA!J$104:AN$104)</f>
        <v>33</v>
      </c>
      <c r="U20" s="37">
        <f>SUMPRODUCT(LTA!J20:AN20,LTA!J$102:AN$102,LTA!J$104:AN$104)</f>
        <v>70.069999999999993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-357</v>
      </c>
      <c r="AA20" s="75">
        <f>STOA!I20</f>
        <v>0</v>
      </c>
      <c r="AB20" s="75">
        <f>-STOA!O20</f>
        <v>-134.03</v>
      </c>
      <c r="AC20">
        <f t="shared" si="0"/>
        <v>11.725885948408383</v>
      </c>
      <c r="AD20">
        <f t="shared" si="1"/>
        <v>377.90861327864081</v>
      </c>
      <c r="AE20">
        <f>'IDT-1'!C20</f>
        <v>0</v>
      </c>
      <c r="AF20" s="24"/>
      <c r="AG20">
        <f t="shared" si="2"/>
        <v>377.90861327864081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6.2524399999999991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658.24502511848243</v>
      </c>
      <c r="P21" s="36">
        <v>68.034690753637179</v>
      </c>
      <c r="Q21" s="36">
        <v>11.549999999999999</v>
      </c>
      <c r="R21" s="38">
        <v>0</v>
      </c>
      <c r="S21" s="38">
        <v>0</v>
      </c>
      <c r="T21" s="37">
        <f>SUMPRODUCT(LTA!J21:AN21,LTA!J$101:AN$101,LTA!J$104:AN$104)</f>
        <v>35.33</v>
      </c>
      <c r="U21" s="37">
        <f>SUMPRODUCT(LTA!J21:AN21,LTA!J$102:AN$102,LTA!J$104:AN$104)</f>
        <v>70.75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-357</v>
      </c>
      <c r="AA21" s="75">
        <f>STOA!I21</f>
        <v>0</v>
      </c>
      <c r="AB21" s="75">
        <f>-STOA!O21</f>
        <v>-134.03</v>
      </c>
      <c r="AC21">
        <f t="shared" si="0"/>
        <v>11.937850840786419</v>
      </c>
      <c r="AD21">
        <f t="shared" si="1"/>
        <v>368.78655446422982</v>
      </c>
      <c r="AE21">
        <f>'IDT-1'!C21</f>
        <v>0</v>
      </c>
      <c r="AF21" s="24"/>
      <c r="AG21">
        <f t="shared" si="2"/>
        <v>368.78655446422982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-27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6.2524399999999991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658.24502511848243</v>
      </c>
      <c r="P22" s="36">
        <v>68.034690753637179</v>
      </c>
      <c r="Q22" s="36">
        <v>11.549999999999999</v>
      </c>
      <c r="R22" s="38">
        <v>0</v>
      </c>
      <c r="S22" s="38">
        <v>0</v>
      </c>
      <c r="T22" s="37">
        <f>SUMPRODUCT(LTA!J22:AN22,LTA!J$101:AN$101,LTA!J$104:AN$104)</f>
        <v>35.33</v>
      </c>
      <c r="U22" s="37">
        <f>SUMPRODUCT(LTA!J22:AN22,LTA!J$102:AN$102,LTA!J$104:AN$104)</f>
        <v>70.91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-367</v>
      </c>
      <c r="AA22" s="75">
        <f>STOA!I22</f>
        <v>0</v>
      </c>
      <c r="AB22" s="75">
        <f>-STOA!O22</f>
        <v>-134.03</v>
      </c>
      <c r="AC22">
        <f t="shared" si="0"/>
        <v>11.871425578987306</v>
      </c>
      <c r="AD22">
        <f t="shared" si="1"/>
        <v>377.0129797260289</v>
      </c>
      <c r="AE22">
        <f>'IDT-1'!C22</f>
        <v>0</v>
      </c>
      <c r="AF22" s="24"/>
      <c r="AG22">
        <f t="shared" si="2"/>
        <v>377.0129797260289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-9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6.2524399999999991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662.47874990585797</v>
      </c>
      <c r="P23" s="36">
        <v>68.034690753637179</v>
      </c>
      <c r="Q23" s="36">
        <v>11.549999999999999</v>
      </c>
      <c r="R23" s="38">
        <v>0</v>
      </c>
      <c r="S23" s="38">
        <v>0</v>
      </c>
      <c r="T23" s="37">
        <f>SUMPRODUCT(LTA!J23:AN23,LTA!J$101:AN$101,LTA!J$104:AN$104)</f>
        <v>20.67</v>
      </c>
      <c r="U23" s="37">
        <f>SUMPRODUCT(LTA!J23:AN23,LTA!J$102:AN$102,LTA!J$104:AN$104)</f>
        <v>64.25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-347</v>
      </c>
      <c r="AA23" s="75">
        <f>STOA!I23</f>
        <v>0</v>
      </c>
      <c r="AB23" s="75">
        <f>-STOA!O23</f>
        <v>-134.03</v>
      </c>
      <c r="AC23">
        <f t="shared" si="0"/>
        <v>11.651660447677259</v>
      </c>
      <c r="AD23">
        <f t="shared" si="1"/>
        <v>369.14646964471444</v>
      </c>
      <c r="AE23">
        <f>'IDT-1'!C23</f>
        <v>0</v>
      </c>
      <c r="AF23" s="24"/>
      <c r="AG23">
        <f t="shared" si="2"/>
        <v>369.14646964471444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6.2524399999999991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668.34685126577961</v>
      </c>
      <c r="P24" s="36">
        <v>68.034690753637179</v>
      </c>
      <c r="Q24" s="36">
        <v>11.549999999999999</v>
      </c>
      <c r="R24" s="38">
        <v>0</v>
      </c>
      <c r="S24" s="38">
        <v>0</v>
      </c>
      <c r="T24" s="37">
        <f>SUMPRODUCT(LTA!J24:AN24,LTA!J$101:AN$101,LTA!J$104:AN$104)</f>
        <v>20.329999999999998</v>
      </c>
      <c r="U24" s="37">
        <f>SUMPRODUCT(LTA!J24:AN24,LTA!J$102:AN$102,LTA!J$104:AN$104)</f>
        <v>64.069999999999993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-332</v>
      </c>
      <c r="AA24" s="75">
        <f>STOA!I24</f>
        <v>0</v>
      </c>
      <c r="AB24" s="75">
        <f>-STOA!O24</f>
        <v>-134.03</v>
      </c>
      <c r="AC24">
        <f t="shared" si="0"/>
        <v>11.645757552751267</v>
      </c>
      <c r="AD24">
        <f t="shared" si="1"/>
        <v>380.50047389956222</v>
      </c>
      <c r="AE24">
        <f>'IDT-1'!C24</f>
        <v>0</v>
      </c>
      <c r="AF24" s="24"/>
      <c r="AG24">
        <f t="shared" si="2"/>
        <v>380.50047389956222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-29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6.2524399999999991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678.00251862875166</v>
      </c>
      <c r="P25" s="36">
        <v>64.1266802981675</v>
      </c>
      <c r="Q25" s="36">
        <v>11.549999999999999</v>
      </c>
      <c r="R25" s="38">
        <v>0</v>
      </c>
      <c r="S25" s="38">
        <v>0</v>
      </c>
      <c r="T25" s="37">
        <f>SUMPRODUCT(LTA!J25:AN25,LTA!J$101:AN$101,LTA!J$104:AN$104)</f>
        <v>30</v>
      </c>
      <c r="U25" s="37">
        <f>SUMPRODUCT(LTA!J25:AN25,LTA!J$102:AN$102,LTA!J$104:AN$104)</f>
        <v>65.87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-327</v>
      </c>
      <c r="AA25" s="75">
        <f>STOA!I25</f>
        <v>0</v>
      </c>
      <c r="AB25" s="75">
        <f>-STOA!O25</f>
        <v>-134.03</v>
      </c>
      <c r="AC25">
        <f t="shared" si="0"/>
        <v>11.731087766700064</v>
      </c>
      <c r="AD25">
        <f t="shared" si="1"/>
        <v>404.63280059311569</v>
      </c>
      <c r="AE25">
        <f>'IDT-1'!C25</f>
        <v>0</v>
      </c>
      <c r="AF25" s="24"/>
      <c r="AG25">
        <f t="shared" si="2"/>
        <v>404.63280059311569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-27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6.2524399999999991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688.65770345776662</v>
      </c>
      <c r="P26" s="36">
        <v>68.040000000000006</v>
      </c>
      <c r="Q26" s="36">
        <v>11.549999999999999</v>
      </c>
      <c r="R26" s="38">
        <v>0</v>
      </c>
      <c r="S26" s="38">
        <v>0</v>
      </c>
      <c r="T26" s="37">
        <f>SUMPRODUCT(LTA!J26:AN26,LTA!J$101:AN$101,LTA!J$104:AN$104)</f>
        <v>30</v>
      </c>
      <c r="U26" s="37">
        <f>SUMPRODUCT(LTA!J26:AN26,LTA!J$102:AN$102,LTA!J$104:AN$104)</f>
        <v>65.44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-327</v>
      </c>
      <c r="AA26" s="75">
        <f>STOA!I26</f>
        <v>0</v>
      </c>
      <c r="AB26" s="75">
        <f>-STOA!O26</f>
        <v>-134.03</v>
      </c>
      <c r="AC26">
        <f t="shared" si="0"/>
        <v>11.815966573859624</v>
      </c>
      <c r="AD26">
        <f t="shared" si="1"/>
        <v>422.68642631680365</v>
      </c>
      <c r="AE26">
        <f>'IDT-1'!C26</f>
        <v>0</v>
      </c>
      <c r="AF26" s="24"/>
      <c r="AG26">
        <f t="shared" si="2"/>
        <v>422.68642631680365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-23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6.2524399999999991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47.01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705.64718350456621</v>
      </c>
      <c r="P27" s="36">
        <v>68.040000000000006</v>
      </c>
      <c r="Q27" s="36">
        <v>22.049999999999997</v>
      </c>
      <c r="R27" s="38">
        <v>0</v>
      </c>
      <c r="S27" s="38">
        <v>0</v>
      </c>
      <c r="T27" s="37">
        <f>SUMPRODUCT(LTA!J27:AN27,LTA!J$101:AN$101,LTA!J$104:AN$104)</f>
        <v>30</v>
      </c>
      <c r="U27" s="37">
        <f>SUMPRODUCT(LTA!J27:AN27,LTA!J$102:AN$102,LTA!J$104:AN$104)</f>
        <v>96.34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-355</v>
      </c>
      <c r="AA27" s="75">
        <f>STOA!I27</f>
        <v>0</v>
      </c>
      <c r="AB27" s="75">
        <f>-STOA!O27</f>
        <v>-100</v>
      </c>
      <c r="AC27">
        <f t="shared" si="0"/>
        <v>12.521614434856669</v>
      </c>
      <c r="AD27">
        <f t="shared" si="1"/>
        <v>451.81800906970949</v>
      </c>
      <c r="AE27">
        <f>'IDT-1'!C27</f>
        <v>0</v>
      </c>
      <c r="AF27" s="24"/>
      <c r="AG27">
        <f t="shared" si="2"/>
        <v>451.81800906970949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-56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6.2524399999999991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47.01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738.45989415524309</v>
      </c>
      <c r="P28" s="36">
        <v>68.040000000000006</v>
      </c>
      <c r="Q28" s="36">
        <v>22.049999999999997</v>
      </c>
      <c r="R28" s="38">
        <v>1.1399999999999999</v>
      </c>
      <c r="S28" s="38">
        <v>0</v>
      </c>
      <c r="T28" s="37">
        <f>SUMPRODUCT(LTA!J28:AN28,LTA!J$101:AN$101,LTA!J$104:AN$104)</f>
        <v>29</v>
      </c>
      <c r="U28" s="37">
        <f>SUMPRODUCT(LTA!J28:AN28,LTA!J$102:AN$102,LTA!J$104:AN$104)</f>
        <v>113.24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-346</v>
      </c>
      <c r="AA28" s="75">
        <f>STOA!I28</f>
        <v>0</v>
      </c>
      <c r="AB28" s="75">
        <f>-STOA!O28</f>
        <v>-100</v>
      </c>
      <c r="AC28">
        <f t="shared" si="0"/>
        <v>13.084386885645468</v>
      </c>
      <c r="AD28">
        <f t="shared" si="1"/>
        <v>484.10794726959739</v>
      </c>
      <c r="AE28">
        <f>'IDT-1'!C28</f>
        <v>0</v>
      </c>
      <c r="AF28" s="24"/>
      <c r="AG28">
        <f t="shared" si="2"/>
        <v>484.10794726959739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-82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6.2524399999999991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47.01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740.16803541431614</v>
      </c>
      <c r="P29" s="36">
        <v>66.100000000000009</v>
      </c>
      <c r="Q29" s="36">
        <v>17.34</v>
      </c>
      <c r="R29" s="38">
        <v>5.21</v>
      </c>
      <c r="S29" s="38">
        <v>0</v>
      </c>
      <c r="T29" s="37">
        <f>SUMPRODUCT(LTA!J29:AN29,LTA!J$101:AN$101,LTA!J$104:AN$104)</f>
        <v>27.67</v>
      </c>
      <c r="U29" s="37">
        <f>SUMPRODUCT(LTA!J29:AN29,LTA!J$102:AN$102,LTA!J$104:AN$104)</f>
        <v>113.28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-344</v>
      </c>
      <c r="AA29" s="75">
        <f>STOA!I29</f>
        <v>0</v>
      </c>
      <c r="AB29" s="75">
        <f>-STOA!O29</f>
        <v>-100</v>
      </c>
      <c r="AC29">
        <f t="shared" si="0"/>
        <v>12.668082859151896</v>
      </c>
      <c r="AD29">
        <f t="shared" si="1"/>
        <v>529.36239255516421</v>
      </c>
      <c r="AE29">
        <f>'IDT-1'!C29</f>
        <v>0</v>
      </c>
      <c r="AF29" s="24"/>
      <c r="AG29">
        <f t="shared" si="2"/>
        <v>529.36239255516421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-37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6.2524399999999991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47.01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740.25558373096294</v>
      </c>
      <c r="P30" s="36">
        <v>68.040000000000006</v>
      </c>
      <c r="Q30" s="36">
        <v>22.05</v>
      </c>
      <c r="R30" s="38">
        <v>13.77</v>
      </c>
      <c r="S30" s="38">
        <v>0</v>
      </c>
      <c r="T30" s="37">
        <f>SUMPRODUCT(LTA!J30:AN30,LTA!J$101:AN$101,LTA!J$104:AN$104)</f>
        <v>28.56</v>
      </c>
      <c r="U30" s="37">
        <f>SUMPRODUCT(LTA!J30:AN30,LTA!J$102:AN$102,LTA!J$104:AN$104)</f>
        <v>113.28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-309</v>
      </c>
      <c r="AA30" s="75">
        <f>STOA!I30</f>
        <v>0</v>
      </c>
      <c r="AB30" s="75">
        <f>-STOA!O30</f>
        <v>-100</v>
      </c>
      <c r="AC30">
        <f t="shared" si="0"/>
        <v>12.634635110513948</v>
      </c>
      <c r="AD30">
        <f t="shared" si="1"/>
        <v>565.58338862044889</v>
      </c>
      <c r="AE30">
        <f>'IDT-1'!C30</f>
        <v>0</v>
      </c>
      <c r="AF30" s="24"/>
      <c r="AG30">
        <f t="shared" si="2"/>
        <v>565.58338862044889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-52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6.2524399999999991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47.01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745.44693792513954</v>
      </c>
      <c r="P31" s="36">
        <v>68.040000000000006</v>
      </c>
      <c r="Q31" s="36">
        <v>22.05</v>
      </c>
      <c r="R31" s="38">
        <v>17.75</v>
      </c>
      <c r="S31" s="38">
        <v>0</v>
      </c>
      <c r="T31" s="37">
        <f>SUMPRODUCT(LTA!J31:AN31,LTA!J$101:AN$101,LTA!J$104:AN$104)</f>
        <v>28.62</v>
      </c>
      <c r="U31" s="37">
        <f>SUMPRODUCT(LTA!J31:AN31,LTA!J$102:AN$102,LTA!J$104:AN$104)</f>
        <v>113.24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-279</v>
      </c>
      <c r="AA31" s="75">
        <f>STOA!I31</f>
        <v>0</v>
      </c>
      <c r="AB31" s="75">
        <f>-STOA!O31</f>
        <v>-100</v>
      </c>
      <c r="AC31">
        <f t="shared" si="0"/>
        <v>12.517005858072579</v>
      </c>
      <c r="AD31">
        <f t="shared" si="1"/>
        <v>597.89237206706673</v>
      </c>
      <c r="AE31">
        <f>'IDT-1'!C31</f>
        <v>0</v>
      </c>
      <c r="AF31" s="24"/>
      <c r="AG31">
        <f t="shared" si="2"/>
        <v>597.89237206706673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-59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6.2524399999999991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47.01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739.47717442009366</v>
      </c>
      <c r="P32" s="36">
        <v>68.040000000000006</v>
      </c>
      <c r="Q32" s="36">
        <v>22.05</v>
      </c>
      <c r="R32" s="38">
        <v>17.75</v>
      </c>
      <c r="S32" s="38">
        <v>0</v>
      </c>
      <c r="T32" s="37">
        <f>SUMPRODUCT(LTA!J32:AN32,LTA!J$101:AN$101,LTA!J$104:AN$104)</f>
        <v>35.159999999999997</v>
      </c>
      <c r="U32" s="37">
        <f>SUMPRODUCT(LTA!J32:AN32,LTA!J$102:AN$102,LTA!J$104:AN$104)</f>
        <v>113.21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-254</v>
      </c>
      <c r="AA32" s="75">
        <f>STOA!I32</f>
        <v>0</v>
      </c>
      <c r="AB32" s="75">
        <f>-STOA!O32</f>
        <v>-100</v>
      </c>
      <c r="AC32">
        <f t="shared" si="0"/>
        <v>12.284351428333302</v>
      </c>
      <c r="AD32">
        <f t="shared" si="1"/>
        <v>626.66526299176019</v>
      </c>
      <c r="AE32">
        <f>'IDT-1'!C32</f>
        <v>0</v>
      </c>
      <c r="AF32" s="24"/>
      <c r="AG32">
        <f t="shared" si="2"/>
        <v>626.66526299176019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-56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6.2524399999999991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47.01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739.9128158506968</v>
      </c>
      <c r="P33" s="36">
        <v>68.040000000000006</v>
      </c>
      <c r="Q33" s="36">
        <v>22.05</v>
      </c>
      <c r="R33" s="38">
        <v>19.75</v>
      </c>
      <c r="S33" s="38">
        <v>0</v>
      </c>
      <c r="T33" s="37">
        <f>SUMPRODUCT(LTA!J33:AN33,LTA!J$101:AN$101,LTA!J$104:AN$104)</f>
        <v>40.96</v>
      </c>
      <c r="U33" s="37">
        <f>SUMPRODUCT(LTA!J33:AN33,LTA!J$102:AN$102,LTA!J$104:AN$104)</f>
        <v>109.74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-249</v>
      </c>
      <c r="AA33" s="75">
        <f>STOA!I33</f>
        <v>0</v>
      </c>
      <c r="AB33" s="75">
        <f>-STOA!O33</f>
        <v>-100</v>
      </c>
      <c r="AC33">
        <f t="shared" si="0"/>
        <v>12.298969343175703</v>
      </c>
      <c r="AD33">
        <f t="shared" si="1"/>
        <v>634.41628650752091</v>
      </c>
      <c r="AE33">
        <f>'IDT-1'!C33</f>
        <v>0</v>
      </c>
      <c r="AF33" s="24"/>
      <c r="AG33">
        <f t="shared" si="2"/>
        <v>634.41628650752091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-58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6.2524399999999991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47.01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712.67600986049445</v>
      </c>
      <c r="P34" s="36">
        <v>68.040000000000006</v>
      </c>
      <c r="Q34" s="36">
        <v>22.05</v>
      </c>
      <c r="R34" s="38">
        <v>19.749999999999996</v>
      </c>
      <c r="S34" s="38">
        <v>0</v>
      </c>
      <c r="T34" s="37">
        <f>SUMPRODUCT(LTA!J34:AN34,LTA!J$101:AN$101,LTA!J$104:AN$104)</f>
        <v>59.31</v>
      </c>
      <c r="U34" s="37">
        <f>SUMPRODUCT(LTA!J34:AN34,LTA!J$102:AN$102,LTA!J$104:AN$104)</f>
        <v>109.39999999999999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-239</v>
      </c>
      <c r="AA34" s="75">
        <f>STOA!I34</f>
        <v>0</v>
      </c>
      <c r="AB34" s="75">
        <f>-STOA!O34</f>
        <v>-100</v>
      </c>
      <c r="AC34">
        <f t="shared" si="0"/>
        <v>12.060512176085112</v>
      </c>
      <c r="AD34">
        <f t="shared" si="1"/>
        <v>644.42793768440936</v>
      </c>
      <c r="AE34">
        <f>'IDT-1'!C34</f>
        <v>0</v>
      </c>
      <c r="AF34" s="24"/>
      <c r="AG34">
        <f t="shared" si="2"/>
        <v>644.42793768440936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-49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6.2524399999999991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47.01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683.96728835371084</v>
      </c>
      <c r="P35" s="36">
        <v>66.140000000000015</v>
      </c>
      <c r="Q35" s="36">
        <v>22.05</v>
      </c>
      <c r="R35" s="38">
        <v>19.749999999999996</v>
      </c>
      <c r="S35" s="38">
        <v>0</v>
      </c>
      <c r="T35" s="37">
        <f>SUMPRODUCT(LTA!J35:AN35,LTA!J$101:AN$101,LTA!J$104:AN$104)</f>
        <v>80.319999999999993</v>
      </c>
      <c r="U35" s="37">
        <f>SUMPRODUCT(LTA!J35:AN35,LTA!J$102:AN$102,LTA!J$104:AN$104)</f>
        <v>109.08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-244</v>
      </c>
      <c r="AA35" s="75">
        <f>STOA!I35</f>
        <v>0</v>
      </c>
      <c r="AB35" s="75">
        <f>-STOA!O35</f>
        <v>-100</v>
      </c>
      <c r="AC35">
        <f t="shared" si="0"/>
        <v>11.875541022729456</v>
      </c>
      <c r="AD35">
        <f t="shared" si="1"/>
        <v>646.69418733098121</v>
      </c>
      <c r="AE35">
        <f>'IDT-1'!C35</f>
        <v>0</v>
      </c>
      <c r="AF35" s="24"/>
      <c r="AG35">
        <f t="shared" si="2"/>
        <v>646.69418733098121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-32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6.2524399999999991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47.01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675.64364343900024</v>
      </c>
      <c r="P36" s="36">
        <v>66.140000000000015</v>
      </c>
      <c r="Q36" s="36">
        <v>22.05</v>
      </c>
      <c r="R36" s="38">
        <v>19.749999999999996</v>
      </c>
      <c r="S36" s="38">
        <v>0</v>
      </c>
      <c r="T36" s="37">
        <f>SUMPRODUCT(LTA!J36:AN36,LTA!J$101:AN$101,LTA!J$104:AN$104)</f>
        <v>102.21</v>
      </c>
      <c r="U36" s="37">
        <f>SUMPRODUCT(LTA!J36:AN36,LTA!J$102:AN$102,LTA!J$104:AN$104)</f>
        <v>108.58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-226</v>
      </c>
      <c r="AA36" s="75">
        <f>STOA!I36</f>
        <v>0</v>
      </c>
      <c r="AB36" s="75">
        <f>-STOA!O36</f>
        <v>-100</v>
      </c>
      <c r="AC36">
        <f t="shared" si="0"/>
        <v>12.036125351795224</v>
      </c>
      <c r="AD36">
        <f t="shared" si="1"/>
        <v>653.59995808720498</v>
      </c>
      <c r="AE36">
        <f>'IDT-1'!C36</f>
        <v>0</v>
      </c>
      <c r="AF36" s="24"/>
      <c r="AG36">
        <f t="shared" si="2"/>
        <v>653.59995808720498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-56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6.2524399999999991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47.01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666.50774369087844</v>
      </c>
      <c r="P37" s="36">
        <v>52.94</v>
      </c>
      <c r="Q37" s="36">
        <v>22.05</v>
      </c>
      <c r="R37" s="38">
        <v>19.749999999999996</v>
      </c>
      <c r="S37" s="38">
        <v>0</v>
      </c>
      <c r="T37" s="37">
        <f>SUMPRODUCT(LTA!J37:AN37,LTA!J$101:AN$101,LTA!J$104:AN$104)</f>
        <v>126.29</v>
      </c>
      <c r="U37" s="37">
        <f>SUMPRODUCT(LTA!J37:AN37,LTA!J$102:AN$102,LTA!J$104:AN$104)</f>
        <v>77.87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-230</v>
      </c>
      <c r="AA37" s="75">
        <f>STOA!I37</f>
        <v>0</v>
      </c>
      <c r="AB37" s="75">
        <f>-STOA!O37</f>
        <v>-100</v>
      </c>
      <c r="AC37">
        <f t="shared" si="0"/>
        <v>11.35231159221677</v>
      </c>
      <c r="AD37">
        <f t="shared" si="1"/>
        <v>677.31787209866161</v>
      </c>
      <c r="AE37">
        <f>'IDT-1'!C37</f>
        <v>0</v>
      </c>
      <c r="AF37" s="24"/>
      <c r="AG37">
        <f t="shared" si="2"/>
        <v>677.31787209866161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6.2524399999999991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47.01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659.29514335456099</v>
      </c>
      <c r="P38" s="36">
        <v>52.94</v>
      </c>
      <c r="Q38" s="36">
        <v>11.55</v>
      </c>
      <c r="R38" s="38">
        <v>19.749999999999996</v>
      </c>
      <c r="S38" s="38">
        <v>0</v>
      </c>
      <c r="T38" s="37">
        <f>SUMPRODUCT(LTA!J38:AN38,LTA!J$101:AN$101,LTA!J$104:AN$104)</f>
        <v>147.04000000000002</v>
      </c>
      <c r="U38" s="37">
        <f>SUMPRODUCT(LTA!J38:AN38,LTA!J$102:AN$102,LTA!J$104:AN$104)</f>
        <v>59.94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-223.35</v>
      </c>
      <c r="AA38" s="75">
        <f>STOA!I38</f>
        <v>0</v>
      </c>
      <c r="AB38" s="75">
        <f>-STOA!O38</f>
        <v>-100</v>
      </c>
      <c r="AC38">
        <f t="shared" si="0"/>
        <v>11.170880550521192</v>
      </c>
      <c r="AD38">
        <f t="shared" si="1"/>
        <v>669.25670280403961</v>
      </c>
      <c r="AE38">
        <f>'IDT-1'!C38</f>
        <v>0</v>
      </c>
      <c r="AF38" s="24"/>
      <c r="AG38">
        <f t="shared" si="2"/>
        <v>669.25670280403961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6.2524399999999991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47.01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656.48685359414833</v>
      </c>
      <c r="P39" s="36">
        <v>48.13</v>
      </c>
      <c r="Q39" s="36">
        <v>11.55</v>
      </c>
      <c r="R39" s="38">
        <v>19.749999999999996</v>
      </c>
      <c r="S39" s="38">
        <v>0</v>
      </c>
      <c r="T39" s="37">
        <f>SUMPRODUCT(LTA!J39:AN39,LTA!J$101:AN$101,LTA!J$104:AN$104)</f>
        <v>167.42000000000002</v>
      </c>
      <c r="U39" s="37">
        <f>SUMPRODUCT(LTA!J39:AN39,LTA!J$102:AN$102,LTA!J$104:AN$104)</f>
        <v>59.94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-217</v>
      </c>
      <c r="AA39" s="75">
        <f>STOA!I39</f>
        <v>0</v>
      </c>
      <c r="AB39" s="75">
        <f>-STOA!O39</f>
        <v>-100</v>
      </c>
      <c r="AC39">
        <f t="shared" si="0"/>
        <v>11.224287064980679</v>
      </c>
      <c r="AD39">
        <f t="shared" si="1"/>
        <v>688.3150065291677</v>
      </c>
      <c r="AE39">
        <f>'IDT-1'!C39</f>
        <v>0</v>
      </c>
      <c r="AF39" s="24"/>
      <c r="AG39">
        <f t="shared" si="2"/>
        <v>688.3150065291677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6.2524399999999991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47.01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656.48692823015301</v>
      </c>
      <c r="P40" s="36">
        <v>43.32</v>
      </c>
      <c r="Q40" s="36">
        <v>11.55</v>
      </c>
      <c r="R40" s="38">
        <v>23.749999999999996</v>
      </c>
      <c r="S40" s="38">
        <v>0</v>
      </c>
      <c r="T40" s="37">
        <f>SUMPRODUCT(LTA!J40:AN40,LTA!J$101:AN$101,LTA!J$104:AN$104)</f>
        <v>181.85</v>
      </c>
      <c r="U40" s="37">
        <f>SUMPRODUCT(LTA!J40:AN40,LTA!J$102:AN$102,LTA!J$104:AN$104)</f>
        <v>58.89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-217</v>
      </c>
      <c r="AA40" s="75">
        <f>STOA!I40</f>
        <v>0</v>
      </c>
      <c r="AB40" s="75">
        <f>-STOA!O40</f>
        <v>-100</v>
      </c>
      <c r="AC40">
        <f t="shared" si="0"/>
        <v>11.329875691923117</v>
      </c>
      <c r="AD40">
        <f t="shared" si="1"/>
        <v>700.77949253822987</v>
      </c>
      <c r="AE40">
        <f>'IDT-1'!C40</f>
        <v>0</v>
      </c>
      <c r="AF40" s="24"/>
      <c r="AG40">
        <f t="shared" si="2"/>
        <v>700.77949253822987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6.2524399999999991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666.61086333770959</v>
      </c>
      <c r="P41" s="36">
        <v>52.94</v>
      </c>
      <c r="Q41" s="36">
        <v>11.55</v>
      </c>
      <c r="R41" s="38">
        <v>23.749999999999996</v>
      </c>
      <c r="S41" s="38">
        <v>0</v>
      </c>
      <c r="T41" s="37">
        <f>SUMPRODUCT(LTA!J41:AN41,LTA!J$101:AN$101,LTA!J$104:AN$104)</f>
        <v>200.70000000000002</v>
      </c>
      <c r="U41" s="37">
        <f>SUMPRODUCT(LTA!J41:AN41,LTA!J$102:AN$102,LTA!J$104:AN$104)</f>
        <v>58.89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-232</v>
      </c>
      <c r="AA41" s="75">
        <f>STOA!I41</f>
        <v>0</v>
      </c>
      <c r="AB41" s="75">
        <f>-STOA!O41</f>
        <v>-100</v>
      </c>
      <c r="AC41">
        <f t="shared" si="0"/>
        <v>11.764248112699931</v>
      </c>
      <c r="AD41">
        <f t="shared" si="1"/>
        <v>721.92905522500973</v>
      </c>
      <c r="AE41">
        <f>'IDT-1'!C41</f>
        <v>0</v>
      </c>
      <c r="AF41" s="24"/>
      <c r="AG41">
        <f t="shared" si="2"/>
        <v>721.92905522500973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6.2524399999999991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656.82837148552471</v>
      </c>
      <c r="P42" s="36">
        <v>48.13</v>
      </c>
      <c r="Q42" s="36">
        <v>11.55</v>
      </c>
      <c r="R42" s="38">
        <v>23.749999999999996</v>
      </c>
      <c r="S42" s="38">
        <v>0</v>
      </c>
      <c r="T42" s="37">
        <f>SUMPRODUCT(LTA!J42:AN42,LTA!J$101:AN$101,LTA!J$104:AN$104)</f>
        <v>221.95000000000002</v>
      </c>
      <c r="U42" s="37">
        <f>SUMPRODUCT(LTA!J42:AN42,LTA!J$102:AN$102,LTA!J$104:AN$104)</f>
        <v>58.89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-222</v>
      </c>
      <c r="AA42" s="75">
        <f>STOA!I42</f>
        <v>0</v>
      </c>
      <c r="AB42" s="75">
        <f>-STOA!O42</f>
        <v>-100</v>
      </c>
      <c r="AC42">
        <f t="shared" si="0"/>
        <v>11.735459603892687</v>
      </c>
      <c r="AD42">
        <f t="shared" si="1"/>
        <v>738.61535188163202</v>
      </c>
      <c r="AE42">
        <f>'IDT-1'!C42</f>
        <v>0</v>
      </c>
      <c r="AF42" s="24"/>
      <c r="AG42">
        <f t="shared" si="2"/>
        <v>738.61535188163202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6.2524399999999991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47.01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652.61434736115211</v>
      </c>
      <c r="P43" s="36">
        <v>38.5</v>
      </c>
      <c r="Q43" s="36">
        <v>11.55</v>
      </c>
      <c r="R43" s="38">
        <v>23.749999999999996</v>
      </c>
      <c r="S43" s="38">
        <v>0</v>
      </c>
      <c r="T43" s="37">
        <f>SUMPRODUCT(LTA!J43:AN43,LTA!J$101:AN$101,LTA!J$104:AN$104)</f>
        <v>239.56000000000003</v>
      </c>
      <c r="U43" s="37">
        <f>SUMPRODUCT(LTA!J43:AN43,LTA!J$102:AN$102,LTA!J$104:AN$104)</f>
        <v>58.89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-217</v>
      </c>
      <c r="AA43" s="75">
        <f>STOA!I43</f>
        <v>0</v>
      </c>
      <c r="AB43" s="75">
        <f>-STOA!O43</f>
        <v>-100</v>
      </c>
      <c r="AC43">
        <f t="shared" si="0"/>
        <v>11.862918012623512</v>
      </c>
      <c r="AD43">
        <f t="shared" si="1"/>
        <v>763.70386934852866</v>
      </c>
      <c r="AE43">
        <f>'IDT-1'!C43</f>
        <v>0</v>
      </c>
      <c r="AF43" s="24"/>
      <c r="AG43">
        <f t="shared" si="2"/>
        <v>763.70386934852866</v>
      </c>
      <c r="AI43" s="34">
        <f>PXIL!I43</f>
        <v>0</v>
      </c>
      <c r="AJ43" s="34">
        <f>PXIL!O43</f>
        <v>0</v>
      </c>
      <c r="AK43" s="34">
        <f>RTM_IEX!I43</f>
        <v>14.44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6.2524399999999991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47.01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652.61392457470288</v>
      </c>
      <c r="P44" s="36">
        <v>38.5</v>
      </c>
      <c r="Q44" s="36">
        <v>11.55</v>
      </c>
      <c r="R44" s="38">
        <v>23.749999999999996</v>
      </c>
      <c r="S44" s="38">
        <v>0</v>
      </c>
      <c r="T44" s="37">
        <f>SUMPRODUCT(LTA!J44:AN44,LTA!J$101:AN$101,LTA!J$104:AN$104)</f>
        <v>246.27</v>
      </c>
      <c r="U44" s="37">
        <f>SUMPRODUCT(LTA!J44:AN44,LTA!J$102:AN$102,LTA!J$104:AN$104)</f>
        <v>58.89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-212</v>
      </c>
      <c r="AA44" s="75">
        <f>STOA!I44</f>
        <v>0</v>
      </c>
      <c r="AB44" s="75">
        <f>-STOA!O44</f>
        <v>-100</v>
      </c>
      <c r="AC44">
        <f t="shared" si="0"/>
        <v>11.836518672592893</v>
      </c>
      <c r="AD44">
        <f t="shared" si="1"/>
        <v>770.62984590210999</v>
      </c>
      <c r="AE44">
        <f>'IDT-1'!C44</f>
        <v>0</v>
      </c>
      <c r="AF44" s="24"/>
      <c r="AG44">
        <f t="shared" si="2"/>
        <v>770.62984590210999</v>
      </c>
      <c r="AI44" s="34">
        <f>PXIL!I44</f>
        <v>0</v>
      </c>
      <c r="AJ44" s="34">
        <f>PXIL!O44</f>
        <v>0</v>
      </c>
      <c r="AK44" s="34">
        <f>RTM_IEX!I44</f>
        <v>9.6300000000000008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6.2524399999999991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47.01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652.61392457470288</v>
      </c>
      <c r="P45" s="36">
        <v>32.729999999999997</v>
      </c>
      <c r="Q45" s="36">
        <v>11.55</v>
      </c>
      <c r="R45" s="38">
        <v>23.749999999999996</v>
      </c>
      <c r="S45" s="38">
        <v>0</v>
      </c>
      <c r="T45" s="37">
        <f>SUMPRODUCT(LTA!J45:AN45,LTA!J$101:AN$101,LTA!J$104:AN$104)</f>
        <v>252.03</v>
      </c>
      <c r="U45" s="37">
        <f>SUMPRODUCT(LTA!J45:AN45,LTA!J$102:AN$102,LTA!J$104:AN$104)</f>
        <v>58.89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-207</v>
      </c>
      <c r="AA45" s="75">
        <f>STOA!I45</f>
        <v>0</v>
      </c>
      <c r="AB45" s="75">
        <f>-STOA!O45</f>
        <v>-100</v>
      </c>
      <c r="AC45">
        <f t="shared" si="0"/>
        <v>11.713186883968447</v>
      </c>
      <c r="AD45">
        <f t="shared" si="1"/>
        <v>766.11317769073446</v>
      </c>
      <c r="AE45">
        <f>'IDT-1'!C45</f>
        <v>0</v>
      </c>
      <c r="AF45" s="24"/>
      <c r="AG45">
        <f t="shared" si="2"/>
        <v>766.11317769073446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6.2524399999999991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47.01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652.61392457470288</v>
      </c>
      <c r="P46" s="36">
        <v>32.729999999999997</v>
      </c>
      <c r="Q46" s="36">
        <v>11.55</v>
      </c>
      <c r="R46" s="38">
        <v>23.749999999999996</v>
      </c>
      <c r="S46" s="38">
        <v>0</v>
      </c>
      <c r="T46" s="37">
        <f>SUMPRODUCT(LTA!J46:AN46,LTA!J$101:AN$101,LTA!J$104:AN$104)</f>
        <v>254.52</v>
      </c>
      <c r="U46" s="37">
        <f>SUMPRODUCT(LTA!J46:AN46,LTA!J$102:AN$102,LTA!J$104:AN$104)</f>
        <v>58.89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-207</v>
      </c>
      <c r="AA46" s="75">
        <f>STOA!I46</f>
        <v>0</v>
      </c>
      <c r="AB46" s="75">
        <f>-STOA!O46</f>
        <v>-100</v>
      </c>
      <c r="AC46">
        <f t="shared" si="0"/>
        <v>11.734102883968447</v>
      </c>
      <c r="AD46">
        <f t="shared" si="1"/>
        <v>768.58226169073441</v>
      </c>
      <c r="AE46">
        <f>'IDT-1'!C46</f>
        <v>0</v>
      </c>
      <c r="AF46" s="24"/>
      <c r="AG46">
        <f t="shared" si="2"/>
        <v>768.58226169073441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6.2524399999999991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47.01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647.47071348490545</v>
      </c>
      <c r="P47" s="36">
        <v>32.729999999999997</v>
      </c>
      <c r="Q47" s="36">
        <v>11.55</v>
      </c>
      <c r="R47" s="38">
        <v>23.75</v>
      </c>
      <c r="S47" s="38">
        <v>0</v>
      </c>
      <c r="T47" s="37">
        <f>SUMPRODUCT(LTA!J47:AN47,LTA!J$101:AN$101,LTA!J$104:AN$104)</f>
        <v>254.48000000000002</v>
      </c>
      <c r="U47" s="37">
        <f>SUMPRODUCT(LTA!J47:AN47,LTA!J$102:AN$102,LTA!J$104:AN$104)</f>
        <v>58.89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-191</v>
      </c>
      <c r="AA47" s="75">
        <f>STOA!I47</f>
        <v>0</v>
      </c>
      <c r="AB47" s="75">
        <f>-STOA!O47</f>
        <v>-100</v>
      </c>
      <c r="AC47">
        <f t="shared" si="0"/>
        <v>11.656679279914593</v>
      </c>
      <c r="AD47">
        <f t="shared" si="1"/>
        <v>767.47647420499095</v>
      </c>
      <c r="AE47">
        <f>'IDT-1'!C47</f>
        <v>0</v>
      </c>
      <c r="AF47" s="24"/>
      <c r="AG47">
        <f t="shared" si="2"/>
        <v>767.47647420499095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-12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6.2524399999999991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47.01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647.47071348490545</v>
      </c>
      <c r="P48" s="36">
        <v>32.729999999999997</v>
      </c>
      <c r="Q48" s="36">
        <v>11.55</v>
      </c>
      <c r="R48" s="38">
        <v>23.75</v>
      </c>
      <c r="S48" s="38">
        <v>0</v>
      </c>
      <c r="T48" s="37">
        <f>SUMPRODUCT(LTA!J48:AN48,LTA!J$101:AN$101,LTA!J$104:AN$104)</f>
        <v>255.04</v>
      </c>
      <c r="U48" s="37">
        <f>SUMPRODUCT(LTA!J48:AN48,LTA!J$102:AN$102,LTA!J$104:AN$104)</f>
        <v>58.89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-191</v>
      </c>
      <c r="AA48" s="75">
        <f>STOA!I48</f>
        <v>0</v>
      </c>
      <c r="AB48" s="75">
        <f>-STOA!O48</f>
        <v>-100</v>
      </c>
      <c r="AC48">
        <f t="shared" si="0"/>
        <v>11.686796753089258</v>
      </c>
      <c r="AD48">
        <f t="shared" si="1"/>
        <v>765.00635673181614</v>
      </c>
      <c r="AE48">
        <f>'IDT-1'!C48</f>
        <v>0</v>
      </c>
      <c r="AF48" s="24"/>
      <c r="AG48">
        <f t="shared" si="2"/>
        <v>765.00635673181614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-15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6.2524399999999991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47.01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646.99786228630774</v>
      </c>
      <c r="P49" s="36">
        <v>33.139999999999993</v>
      </c>
      <c r="Q49" s="36">
        <v>11.55</v>
      </c>
      <c r="R49" s="38">
        <v>23.749999999999996</v>
      </c>
      <c r="S49" s="38">
        <v>0</v>
      </c>
      <c r="T49" s="37">
        <f>SUMPRODUCT(LTA!J49:AN49,LTA!J$101:AN$101,LTA!J$104:AN$104)</f>
        <v>257.22000000000003</v>
      </c>
      <c r="U49" s="37">
        <f>SUMPRODUCT(LTA!J49:AN49,LTA!J$102:AN$102,LTA!J$104:AN$104)</f>
        <v>58.89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-186</v>
      </c>
      <c r="AA49" s="75">
        <f>STOA!I49</f>
        <v>0</v>
      </c>
      <c r="AB49" s="75">
        <f>-STOA!O49</f>
        <v>-100</v>
      </c>
      <c r="AC49">
        <f t="shared" si="0"/>
        <v>11.687638487571261</v>
      </c>
      <c r="AD49">
        <f t="shared" si="1"/>
        <v>769.12266379873643</v>
      </c>
      <c r="AE49">
        <f>'IDT-1'!C49</f>
        <v>0</v>
      </c>
      <c r="AF49" s="24"/>
      <c r="AG49">
        <f t="shared" si="2"/>
        <v>769.12266379873643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-18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6.2524399999999991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47.01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646.99996745985959</v>
      </c>
      <c r="P50" s="36">
        <v>33.139999999999993</v>
      </c>
      <c r="Q50" s="36">
        <v>11.55</v>
      </c>
      <c r="R50" s="38">
        <v>23.749999999999996</v>
      </c>
      <c r="S50" s="38">
        <v>0</v>
      </c>
      <c r="T50" s="37">
        <f>SUMPRODUCT(LTA!J50:AN50,LTA!J$101:AN$101,LTA!J$104:AN$104)</f>
        <v>257.25</v>
      </c>
      <c r="U50" s="37">
        <f>SUMPRODUCT(LTA!J50:AN50,LTA!J$102:AN$102,LTA!J$104:AN$104)</f>
        <v>58.89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-171.6</v>
      </c>
      <c r="AA50" s="75">
        <f>STOA!I50</f>
        <v>0</v>
      </c>
      <c r="AB50" s="75">
        <f>-STOA!O50</f>
        <v>-100</v>
      </c>
      <c r="AC50">
        <f t="shared" si="0"/>
        <v>11.692990865664028</v>
      </c>
      <c r="AD50">
        <f t="shared" si="1"/>
        <v>768.54941659419546</v>
      </c>
      <c r="AE50">
        <f>'IDT-1'!C50</f>
        <v>0</v>
      </c>
      <c r="AF50" s="24"/>
      <c r="AG50">
        <f t="shared" si="2"/>
        <v>768.54941659419546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-33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6.2524399999999991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47.01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650.325163627866</v>
      </c>
      <c r="P51" s="36">
        <v>33.351495582761558</v>
      </c>
      <c r="Q51" s="36">
        <v>11.55</v>
      </c>
      <c r="R51" s="38">
        <v>23.749999999999996</v>
      </c>
      <c r="S51" s="38">
        <v>0</v>
      </c>
      <c r="T51" s="37">
        <f>SUMPRODUCT(LTA!J51:AN51,LTA!J$101:AN$101,LTA!J$104:AN$104)</f>
        <v>253.74</v>
      </c>
      <c r="U51" s="37">
        <f>SUMPRODUCT(LTA!J51:AN51,LTA!J$102:AN$102,LTA!J$104:AN$104)</f>
        <v>61.230000000000004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-161</v>
      </c>
      <c r="AA51" s="75">
        <f>STOA!I51</f>
        <v>0</v>
      </c>
      <c r="AB51" s="75">
        <f>-STOA!O51</f>
        <v>-100</v>
      </c>
      <c r="AC51">
        <f t="shared" si="0"/>
        <v>11.707788381735547</v>
      </c>
      <c r="AD51">
        <f t="shared" si="1"/>
        <v>771.50131082889197</v>
      </c>
      <c r="AE51">
        <f>'IDT-1'!C51</f>
        <v>0</v>
      </c>
      <c r="AF51" s="24"/>
      <c r="AG51">
        <f t="shared" si="2"/>
        <v>771.50131082889197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-43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6.2524399999999991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47.01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650.94122360787367</v>
      </c>
      <c r="P52" s="36">
        <v>33.351737341112738</v>
      </c>
      <c r="Q52" s="36">
        <v>11.55</v>
      </c>
      <c r="R52" s="38">
        <v>23.749999999999996</v>
      </c>
      <c r="S52" s="38">
        <v>0</v>
      </c>
      <c r="T52" s="37">
        <f>SUMPRODUCT(LTA!J52:AN52,LTA!J$101:AN$101,LTA!J$104:AN$104)</f>
        <v>253.74</v>
      </c>
      <c r="U52" s="37">
        <f>SUMPRODUCT(LTA!J52:AN52,LTA!J$102:AN$102,LTA!J$104:AN$104)</f>
        <v>61.55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-171</v>
      </c>
      <c r="AA52" s="75">
        <f>STOA!I52</f>
        <v>0</v>
      </c>
      <c r="AB52" s="75">
        <f>-STOA!O52</f>
        <v>-100</v>
      </c>
      <c r="AC52">
        <f t="shared" si="0"/>
        <v>11.741066789512431</v>
      </c>
      <c r="AD52">
        <f t="shared" si="1"/>
        <v>769.40433415947405</v>
      </c>
      <c r="AE52">
        <f>'IDT-1'!C52</f>
        <v>0</v>
      </c>
      <c r="AF52" s="24"/>
      <c r="AG52">
        <f t="shared" si="2"/>
        <v>769.40433415947405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-36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6.2524399999999991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47.01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651.74832517308016</v>
      </c>
      <c r="P53" s="36">
        <v>33.352045008584746</v>
      </c>
      <c r="Q53" s="36">
        <v>11.55</v>
      </c>
      <c r="R53" s="38">
        <v>23.749999999999996</v>
      </c>
      <c r="S53" s="38">
        <v>0</v>
      </c>
      <c r="T53" s="37">
        <f>SUMPRODUCT(LTA!J53:AN53,LTA!J$101:AN$101,LTA!J$104:AN$104)</f>
        <v>253.74</v>
      </c>
      <c r="U53" s="37">
        <f>SUMPRODUCT(LTA!J53:AN53,LTA!J$102:AN$102,LTA!J$104:AN$104)</f>
        <v>61.89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-181</v>
      </c>
      <c r="AA53" s="75">
        <f>STOA!I53</f>
        <v>0</v>
      </c>
      <c r="AB53" s="75">
        <f>-STOA!O53</f>
        <v>-100</v>
      </c>
      <c r="AC53">
        <f t="shared" si="0"/>
        <v>11.826945446590928</v>
      </c>
      <c r="AD53">
        <f t="shared" si="1"/>
        <v>761.46586473507398</v>
      </c>
      <c r="AE53">
        <f>'IDT-1'!C53</f>
        <v>0</v>
      </c>
      <c r="AF53" s="24"/>
      <c r="AG53">
        <f t="shared" si="2"/>
        <v>761.46586473507398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-35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6.2524399999999991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47.01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651.74653806615424</v>
      </c>
      <c r="P54" s="36">
        <v>33.35</v>
      </c>
      <c r="Q54" s="36">
        <v>11.549999999999999</v>
      </c>
      <c r="R54" s="38">
        <v>23.749999999999996</v>
      </c>
      <c r="S54" s="38">
        <v>0</v>
      </c>
      <c r="T54" s="37">
        <f>SUMPRODUCT(LTA!J54:AN54,LTA!J$101:AN$101,LTA!J$104:AN$104)</f>
        <v>253.74</v>
      </c>
      <c r="U54" s="37">
        <f>SUMPRODUCT(LTA!J54:AN54,LTA!J$102:AN$102,LTA!J$104:AN$104)</f>
        <v>61.39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-196</v>
      </c>
      <c r="AA54" s="75">
        <f>STOA!I54</f>
        <v>0</v>
      </c>
      <c r="AB54" s="75">
        <f>-STOA!O54</f>
        <v>-100</v>
      </c>
      <c r="AC54">
        <f t="shared" si="0"/>
        <v>11.949780622693977</v>
      </c>
      <c r="AD54">
        <f t="shared" si="1"/>
        <v>745.83919744346019</v>
      </c>
      <c r="AE54">
        <f>'IDT-1'!C54</f>
        <v>0</v>
      </c>
      <c r="AF54" s="24"/>
      <c r="AG54">
        <f t="shared" si="2"/>
        <v>745.83919744346019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-35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6.2524399999999991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47.01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652.99643255326509</v>
      </c>
      <c r="P55" s="36">
        <v>33.353022202084283</v>
      </c>
      <c r="Q55" s="36">
        <v>11.549999999999999</v>
      </c>
      <c r="R55" s="38">
        <v>23.749999999999996</v>
      </c>
      <c r="S55" s="38">
        <v>0</v>
      </c>
      <c r="T55" s="37">
        <f>SUMPRODUCT(LTA!J55:AN55,LTA!J$101:AN$101,LTA!J$104:AN$104)</f>
        <v>255.74</v>
      </c>
      <c r="U55" s="37">
        <f>SUMPRODUCT(LTA!J55:AN55,LTA!J$102:AN$102,LTA!J$104:AN$104)</f>
        <v>61.05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-211</v>
      </c>
      <c r="AA55" s="75">
        <f>STOA!I55</f>
        <v>0</v>
      </c>
      <c r="AB55" s="75">
        <f>-STOA!O55</f>
        <v>-100</v>
      </c>
      <c r="AC55">
        <f t="shared" si="0"/>
        <v>12.397807009127668</v>
      </c>
      <c r="AD55">
        <f t="shared" si="1"/>
        <v>698.30408774622163</v>
      </c>
      <c r="AE55">
        <f>'IDT-1'!C55</f>
        <v>0</v>
      </c>
      <c r="AF55" s="24"/>
      <c r="AG55">
        <f t="shared" si="2"/>
        <v>698.30408774622163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-70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6.2524399999999991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47.01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652.99643255326509</v>
      </c>
      <c r="P56" s="36">
        <v>33.353022202084283</v>
      </c>
      <c r="Q56" s="36">
        <v>11.549999999999999</v>
      </c>
      <c r="R56" s="38">
        <v>23.749999999999996</v>
      </c>
      <c r="S56" s="38">
        <v>0</v>
      </c>
      <c r="T56" s="37">
        <f>SUMPRODUCT(LTA!J56:AN56,LTA!J$101:AN$101,LTA!J$104:AN$104)</f>
        <v>255.74</v>
      </c>
      <c r="U56" s="37">
        <f>SUMPRODUCT(LTA!J56:AN56,LTA!J$102:AN$102,LTA!J$104:AN$104)</f>
        <v>60.39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-231</v>
      </c>
      <c r="AA56" s="75">
        <f>STOA!I56</f>
        <v>0</v>
      </c>
      <c r="AB56" s="75">
        <f>-STOA!O56</f>
        <v>-100</v>
      </c>
      <c r="AC56">
        <f t="shared" si="0"/>
        <v>12.578628479075229</v>
      </c>
      <c r="AD56">
        <f t="shared" si="1"/>
        <v>675.46326627627423</v>
      </c>
      <c r="AE56">
        <f>'IDT-1'!C56</f>
        <v>0</v>
      </c>
      <c r="AF56" s="24"/>
      <c r="AG56">
        <f t="shared" si="2"/>
        <v>675.46326627627423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-72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6.2524399999999991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47.01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652.99643255326509</v>
      </c>
      <c r="P57" s="36">
        <v>33.353022202084283</v>
      </c>
      <c r="Q57" s="36">
        <v>11.549999999999999</v>
      </c>
      <c r="R57" s="38">
        <v>23.749999999999996</v>
      </c>
      <c r="S57" s="38">
        <v>0</v>
      </c>
      <c r="T57" s="37">
        <f>SUMPRODUCT(LTA!J57:AN57,LTA!J$101:AN$101,LTA!J$104:AN$104)</f>
        <v>256.74</v>
      </c>
      <c r="U57" s="37">
        <f>SUMPRODUCT(LTA!J57:AN57,LTA!J$102:AN$102,LTA!J$104:AN$104)</f>
        <v>59.89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-215</v>
      </c>
      <c r="AA57" s="75">
        <f>STOA!I57</f>
        <v>0</v>
      </c>
      <c r="AB57" s="75">
        <f>-STOA!O57</f>
        <v>-100</v>
      </c>
      <c r="AC57">
        <f t="shared" si="0"/>
        <v>12.684482371773898</v>
      </c>
      <c r="AD57">
        <f t="shared" si="1"/>
        <v>663.85741238357548</v>
      </c>
      <c r="AE57">
        <f>'IDT-1'!C57</f>
        <v>0</v>
      </c>
      <c r="AF57" s="24"/>
      <c r="AG57">
        <f t="shared" si="2"/>
        <v>663.85741238357548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-100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6.2524399999999991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47.01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652.99643255326509</v>
      </c>
      <c r="P58" s="36">
        <v>33.353022202084283</v>
      </c>
      <c r="Q58" s="36">
        <v>11.549999999999999</v>
      </c>
      <c r="R58" s="38">
        <v>23.749999999999996</v>
      </c>
      <c r="S58" s="38">
        <v>0</v>
      </c>
      <c r="T58" s="37">
        <f>SUMPRODUCT(LTA!J58:AN58,LTA!J$101:AN$101,LTA!J$104:AN$104)</f>
        <v>256.74</v>
      </c>
      <c r="U58" s="37">
        <f>SUMPRODUCT(LTA!J58:AN58,LTA!J$102:AN$102,LTA!J$104:AN$104)</f>
        <v>59.39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-225</v>
      </c>
      <c r="AA58" s="75">
        <f>STOA!I58</f>
        <v>0</v>
      </c>
      <c r="AB58" s="75">
        <f>-STOA!O58</f>
        <v>-100</v>
      </c>
      <c r="AC58">
        <f t="shared" si="0"/>
        <v>12.731109318123233</v>
      </c>
      <c r="AD58">
        <f t="shared" si="1"/>
        <v>657.31078543722617</v>
      </c>
      <c r="AE58">
        <f>'IDT-1'!C58</f>
        <v>0</v>
      </c>
      <c r="AF58" s="24"/>
      <c r="AG58">
        <f t="shared" si="2"/>
        <v>657.31078543722617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-96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6.2524399999999991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651.84695987045529</v>
      </c>
      <c r="P59" s="36">
        <v>33.353022202084283</v>
      </c>
      <c r="Q59" s="36">
        <v>11.549999999999999</v>
      </c>
      <c r="R59" s="38">
        <v>23.749999999999996</v>
      </c>
      <c r="S59" s="38">
        <v>0</v>
      </c>
      <c r="T59" s="37">
        <f>SUMPRODUCT(LTA!J59:AN59,LTA!J$101:AN$101,LTA!J$104:AN$104)</f>
        <v>257.67</v>
      </c>
      <c r="U59" s="37">
        <f>SUMPRODUCT(LTA!J59:AN59,LTA!J$102:AN$102,LTA!J$104:AN$104)</f>
        <v>58.89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-266</v>
      </c>
      <c r="AA59" s="75">
        <f>STOA!I59</f>
        <v>0</v>
      </c>
      <c r="AB59" s="75">
        <f>-STOA!O59</f>
        <v>-100</v>
      </c>
      <c r="AC59">
        <f t="shared" si="0"/>
        <v>12.797654746898184</v>
      </c>
      <c r="AD59">
        <f t="shared" si="1"/>
        <v>651.10701675853807</v>
      </c>
      <c r="AE59">
        <f>'IDT-1'!C59</f>
        <v>0</v>
      </c>
      <c r="AF59" s="24"/>
      <c r="AG59">
        <f t="shared" si="2"/>
        <v>651.10701675853807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-62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6.2524399999999991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651.84695987045529</v>
      </c>
      <c r="P60" s="36">
        <v>33.353022202084283</v>
      </c>
      <c r="Q60" s="36">
        <v>11.549999999999999</v>
      </c>
      <c r="R60" s="38">
        <v>23.749999999999996</v>
      </c>
      <c r="S60" s="38">
        <v>0</v>
      </c>
      <c r="T60" s="37">
        <f>SUMPRODUCT(LTA!J60:AN60,LTA!J$101:AN$101,LTA!J$104:AN$104)</f>
        <v>255.82000000000002</v>
      </c>
      <c r="U60" s="37">
        <f>SUMPRODUCT(LTA!J60:AN60,LTA!J$102:AN$102,LTA!J$104:AN$104)</f>
        <v>58.39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-266</v>
      </c>
      <c r="AA60" s="75">
        <f>STOA!I60</f>
        <v>0</v>
      </c>
      <c r="AB60" s="75">
        <f>-STOA!O60</f>
        <v>-100</v>
      </c>
      <c r="AC60">
        <f t="shared" si="0"/>
        <v>12.794857062347964</v>
      </c>
      <c r="AD60">
        <f t="shared" si="1"/>
        <v>646.75981444308832</v>
      </c>
      <c r="AE60">
        <f>'IDT-1'!C60</f>
        <v>0</v>
      </c>
      <c r="AF60" s="24"/>
      <c r="AG60">
        <f t="shared" si="2"/>
        <v>646.75981444308832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-64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6.2524399999999991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650.25262168245536</v>
      </c>
      <c r="P61" s="36">
        <v>33.353022202084283</v>
      </c>
      <c r="Q61" s="36">
        <v>11.549999999999999</v>
      </c>
      <c r="R61" s="38">
        <v>23.749999999999996</v>
      </c>
      <c r="S61" s="38">
        <v>0</v>
      </c>
      <c r="T61" s="37">
        <f>SUMPRODUCT(LTA!J61:AN61,LTA!J$101:AN$101,LTA!J$104:AN$104)</f>
        <v>252.68</v>
      </c>
      <c r="U61" s="37">
        <f>SUMPRODUCT(LTA!J61:AN61,LTA!J$102:AN$102,LTA!J$104:AN$104)</f>
        <v>58.39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-271</v>
      </c>
      <c r="AA61" s="75">
        <f>STOA!I61</f>
        <v>0</v>
      </c>
      <c r="AB61" s="75">
        <f>-STOA!O61</f>
        <v>-100</v>
      </c>
      <c r="AC61">
        <f t="shared" si="0"/>
        <v>12.704261675219428</v>
      </c>
      <c r="AD61">
        <f t="shared" si="1"/>
        <v>648.11607164221687</v>
      </c>
      <c r="AE61">
        <f>'IDT-1'!C61</f>
        <v>0</v>
      </c>
      <c r="AF61" s="24"/>
      <c r="AG61">
        <f t="shared" si="2"/>
        <v>648.11607164221687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-53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6.2524399999999991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650.25262168245536</v>
      </c>
      <c r="P62" s="36">
        <v>33.353022202084283</v>
      </c>
      <c r="Q62" s="36">
        <v>11.549999999999999</v>
      </c>
      <c r="R62" s="38">
        <v>23.749999999999996</v>
      </c>
      <c r="S62" s="38">
        <v>0</v>
      </c>
      <c r="T62" s="37">
        <f>SUMPRODUCT(LTA!J62:AN62,LTA!J$101:AN$101,LTA!J$104:AN$104)</f>
        <v>249.41</v>
      </c>
      <c r="U62" s="37">
        <f>SUMPRODUCT(LTA!J62:AN62,LTA!J$102:AN$102,LTA!J$104:AN$104)</f>
        <v>58.39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-276</v>
      </c>
      <c r="AA62" s="75">
        <f>STOA!I62</f>
        <v>0</v>
      </c>
      <c r="AB62" s="75">
        <f>-STOA!O62</f>
        <v>-100</v>
      </c>
      <c r="AC62">
        <f t="shared" si="0"/>
        <v>12.693735990669207</v>
      </c>
      <c r="AD62">
        <f t="shared" si="1"/>
        <v>642.85659732676709</v>
      </c>
      <c r="AE62">
        <f>'IDT-1'!C62</f>
        <v>0</v>
      </c>
      <c r="AF62" s="24"/>
      <c r="AG62">
        <f t="shared" si="2"/>
        <v>642.85659732676709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-50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6.2524399999999991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650.25262168245536</v>
      </c>
      <c r="P63" s="36">
        <v>33.353022202084283</v>
      </c>
      <c r="Q63" s="36">
        <v>11.549999999999999</v>
      </c>
      <c r="R63" s="38">
        <v>23.749999999999996</v>
      </c>
      <c r="S63" s="38">
        <v>0</v>
      </c>
      <c r="T63" s="37">
        <f>SUMPRODUCT(LTA!J63:AN63,LTA!J$101:AN$101,LTA!J$104:AN$104)</f>
        <v>244.56</v>
      </c>
      <c r="U63" s="37">
        <f>SUMPRODUCT(LTA!J63:AN63,LTA!J$102:AN$102,LTA!J$104:AN$104)</f>
        <v>58.05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-266</v>
      </c>
      <c r="AA63" s="75">
        <f>STOA!I63</f>
        <v>0</v>
      </c>
      <c r="AB63" s="75">
        <f>-STOA!O63</f>
        <v>-100</v>
      </c>
      <c r="AC63">
        <f t="shared" si="0"/>
        <v>12.70943809474343</v>
      </c>
      <c r="AD63">
        <f t="shared" si="1"/>
        <v>630.65089522269284</v>
      </c>
      <c r="AE63">
        <f>'IDT-1'!C63</f>
        <v>0</v>
      </c>
      <c r="AF63" s="24"/>
      <c r="AG63">
        <f t="shared" si="2"/>
        <v>630.65089522269284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-67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6.2524399999999991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47.01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650.25262168245536</v>
      </c>
      <c r="P64" s="36">
        <v>33.353022202084283</v>
      </c>
      <c r="Q64" s="36">
        <v>11.549999999999999</v>
      </c>
      <c r="R64" s="38">
        <v>23.749999999999996</v>
      </c>
      <c r="S64" s="38">
        <v>0</v>
      </c>
      <c r="T64" s="37">
        <f>SUMPRODUCT(LTA!J64:AN64,LTA!J$101:AN$101,LTA!J$104:AN$104)</f>
        <v>231.9</v>
      </c>
      <c r="U64" s="37">
        <f>SUMPRODUCT(LTA!J64:AN64,LTA!J$102:AN$102,LTA!J$104:AN$104)</f>
        <v>58.05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-266</v>
      </c>
      <c r="AA64" s="75">
        <f>STOA!I64</f>
        <v>0</v>
      </c>
      <c r="AB64" s="75">
        <f>-STOA!O64</f>
        <v>-100</v>
      </c>
      <c r="AC64">
        <f t="shared" si="0"/>
        <v>12.513562779983097</v>
      </c>
      <c r="AD64">
        <f t="shared" si="1"/>
        <v>625.60452110455651</v>
      </c>
      <c r="AE64">
        <f>'IDT-1'!C64</f>
        <v>0</v>
      </c>
      <c r="AF64" s="24"/>
      <c r="AG64">
        <f t="shared" si="2"/>
        <v>625.60452110455651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-58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6.2524399999999991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47.01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649.59478085261594</v>
      </c>
      <c r="P65" s="36">
        <v>33.353022202084283</v>
      </c>
      <c r="Q65" s="36">
        <v>11.549999999999999</v>
      </c>
      <c r="R65" s="38">
        <v>23.749999999999996</v>
      </c>
      <c r="S65" s="38">
        <v>0</v>
      </c>
      <c r="T65" s="37">
        <f>SUMPRODUCT(LTA!J65:AN65,LTA!J$101:AN$101,LTA!J$104:AN$104)</f>
        <v>221</v>
      </c>
      <c r="U65" s="37">
        <f>SUMPRODUCT(LTA!J65:AN65,LTA!J$102:AN$102,LTA!J$104:AN$104)</f>
        <v>58.05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-256</v>
      </c>
      <c r="AA65" s="75">
        <f>STOA!I65</f>
        <v>0</v>
      </c>
      <c r="AB65" s="75">
        <f>-STOA!O65</f>
        <v>-100</v>
      </c>
      <c r="AC65">
        <f t="shared" si="0"/>
        <v>12.348707655213332</v>
      </c>
      <c r="AD65">
        <f t="shared" si="1"/>
        <v>622.21153539948682</v>
      </c>
      <c r="AE65">
        <f>'IDT-1'!C65</f>
        <v>0</v>
      </c>
      <c r="AF65" s="24"/>
      <c r="AG65">
        <f t="shared" si="2"/>
        <v>622.21153539948682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-60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6.2524399999999991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47.01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651.42397680769511</v>
      </c>
      <c r="P66" s="36">
        <v>33.353022202084283</v>
      </c>
      <c r="Q66" s="36">
        <v>11.549999999999999</v>
      </c>
      <c r="R66" s="38">
        <v>23.749999999999996</v>
      </c>
      <c r="S66" s="38">
        <v>0</v>
      </c>
      <c r="T66" s="37">
        <f>SUMPRODUCT(LTA!J66:AN66,LTA!J$101:AN$101,LTA!J$104:AN$104)</f>
        <v>205.77</v>
      </c>
      <c r="U66" s="37">
        <f>SUMPRODUCT(LTA!J66:AN66,LTA!J$102:AN$102,LTA!J$104:AN$104)</f>
        <v>58.05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-286</v>
      </c>
      <c r="AA66" s="75">
        <f>STOA!I66</f>
        <v>0</v>
      </c>
      <c r="AB66" s="75">
        <f>-STOA!O66</f>
        <v>-100</v>
      </c>
      <c r="AC66">
        <f t="shared" si="0"/>
        <v>12.159900481711997</v>
      </c>
      <c r="AD66">
        <f t="shared" si="1"/>
        <v>617.99953852806732</v>
      </c>
      <c r="AE66">
        <f>'IDT-1'!C66</f>
        <v>0</v>
      </c>
      <c r="AF66" s="24"/>
      <c r="AG66">
        <f t="shared" si="2"/>
        <v>617.99953852806732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-21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6.2524399999999991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47.01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655.31391272505527</v>
      </c>
      <c r="P67" s="36">
        <v>33.353022202084283</v>
      </c>
      <c r="Q67" s="36">
        <v>11.549999999999999</v>
      </c>
      <c r="R67" s="38">
        <v>23.749999999999996</v>
      </c>
      <c r="S67" s="38">
        <v>0</v>
      </c>
      <c r="T67" s="37">
        <f>SUMPRODUCT(LTA!J67:AN67,LTA!J$101:AN$101,LTA!J$104:AN$104)</f>
        <v>184.02999999999997</v>
      </c>
      <c r="U67" s="37">
        <f>SUMPRODUCT(LTA!J67:AN67,LTA!J$102:AN$102,LTA!J$104:AN$104)</f>
        <v>59.05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-281</v>
      </c>
      <c r="AA67" s="75">
        <f>STOA!I67</f>
        <v>0</v>
      </c>
      <c r="AB67" s="75">
        <f>-STOA!O67</f>
        <v>-100</v>
      </c>
      <c r="AC67">
        <f t="shared" si="0"/>
        <v>11.899763735269374</v>
      </c>
      <c r="AD67">
        <f t="shared" si="1"/>
        <v>615.40961119187</v>
      </c>
      <c r="AE67">
        <f>'IDT-1'!C67</f>
        <v>0</v>
      </c>
      <c r="AF67" s="24"/>
      <c r="AG67">
        <f t="shared" si="2"/>
        <v>615.40961119187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-12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6.2524399999999991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47.01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665.66161704386525</v>
      </c>
      <c r="P68" s="36">
        <v>68.034690753637179</v>
      </c>
      <c r="Q68" s="36">
        <v>11.549999999999999</v>
      </c>
      <c r="R68" s="38">
        <v>23.749999999999996</v>
      </c>
      <c r="S68" s="38">
        <v>0</v>
      </c>
      <c r="T68" s="37">
        <f>SUMPRODUCT(LTA!J68:AN68,LTA!J$101:AN$101,LTA!J$104:AN$104)</f>
        <v>166.86</v>
      </c>
      <c r="U68" s="37">
        <f>SUMPRODUCT(LTA!J68:AN68,LTA!J$102:AN$102,LTA!J$104:AN$104)</f>
        <v>59.05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-267</v>
      </c>
      <c r="AA68" s="75">
        <f>STOA!I68</f>
        <v>0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12.320147937327985</v>
      </c>
      <c r="AD68">
        <f t="shared" ref="AD68:AD98" si="4">SUM(B68:AB68,AI68:AV68)-AC68</f>
        <v>620.84859986017443</v>
      </c>
      <c r="AE68">
        <f>'IDT-1'!C68</f>
        <v>0</v>
      </c>
      <c r="AF68" s="24"/>
      <c r="AG68">
        <f t="shared" ref="AG68:AG98" si="5">SUM(AD68:AF68)</f>
        <v>620.84859986017443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-48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6.2524399999999991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47.01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669.70716012264415</v>
      </c>
      <c r="P69" s="36">
        <v>68.034690753637179</v>
      </c>
      <c r="Q69" s="36">
        <v>11.549999999999999</v>
      </c>
      <c r="R69" s="38">
        <v>23.510000000000005</v>
      </c>
      <c r="S69" s="38">
        <v>0</v>
      </c>
      <c r="T69" s="37">
        <f>SUMPRODUCT(LTA!J69:AN69,LTA!J$101:AN$101,LTA!J$104:AN$104)</f>
        <v>143.61000000000001</v>
      </c>
      <c r="U69" s="37">
        <f>SUMPRODUCT(LTA!J69:AN69,LTA!J$102:AN$102,LTA!J$104:AN$104)</f>
        <v>87.929999999999993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-262</v>
      </c>
      <c r="AA69" s="75">
        <f>STOA!I69</f>
        <v>0</v>
      </c>
      <c r="AB69" s="75">
        <f>-STOA!O69</f>
        <v>-100</v>
      </c>
      <c r="AC69">
        <f t="shared" si="3"/>
        <v>12.424819972364393</v>
      </c>
      <c r="AD69">
        <f t="shared" si="4"/>
        <v>627.17947090391692</v>
      </c>
      <c r="AE69">
        <f>'IDT-1'!C69</f>
        <v>0</v>
      </c>
      <c r="AF69" s="24"/>
      <c r="AG69">
        <f t="shared" si="5"/>
        <v>627.17947090391692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-56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6.2524399999999991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47.01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672.72577074422566</v>
      </c>
      <c r="P70" s="36">
        <v>68.04000000000002</v>
      </c>
      <c r="Q70" s="36">
        <v>11.549999999999999</v>
      </c>
      <c r="R70" s="38">
        <v>21.66</v>
      </c>
      <c r="S70" s="38">
        <v>0</v>
      </c>
      <c r="T70" s="37">
        <f>SUMPRODUCT(LTA!J70:AN70,LTA!J$101:AN$101,LTA!J$104:AN$104)</f>
        <v>124.61</v>
      </c>
      <c r="U70" s="37">
        <f>SUMPRODUCT(LTA!J70:AN70,LTA!J$102:AN$102,LTA!J$104:AN$104)</f>
        <v>106.89999999999999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-240</v>
      </c>
      <c r="AA70" s="75">
        <f>STOA!I70</f>
        <v>0</v>
      </c>
      <c r="AB70" s="75">
        <f>-STOA!O70</f>
        <v>-100</v>
      </c>
      <c r="AC70">
        <f t="shared" si="3"/>
        <v>12.375130795180901</v>
      </c>
      <c r="AD70">
        <f t="shared" si="4"/>
        <v>635.37307994904472</v>
      </c>
      <c r="AE70">
        <f>'IDT-1'!C70</f>
        <v>0</v>
      </c>
      <c r="AF70" s="24"/>
      <c r="AG70">
        <f t="shared" si="5"/>
        <v>635.37307994904472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-71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6.2524399999999991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681.14775676706324</v>
      </c>
      <c r="P71" s="36">
        <v>68.040000000000006</v>
      </c>
      <c r="Q71" s="36">
        <v>11.55</v>
      </c>
      <c r="R71" s="38">
        <v>19.61</v>
      </c>
      <c r="S71" s="38">
        <v>0</v>
      </c>
      <c r="T71" s="37">
        <f>SUMPRODUCT(LTA!J71:AN71,LTA!J$101:AN$101,LTA!J$104:AN$104)</f>
        <v>102.5</v>
      </c>
      <c r="U71" s="37">
        <f>SUMPRODUCT(LTA!J71:AN71,LTA!J$102:AN$102,LTA!J$104:AN$104)</f>
        <v>78.210000000000008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-202</v>
      </c>
      <c r="AA71" s="75">
        <f>STOA!I71</f>
        <v>0</v>
      </c>
      <c r="AB71" s="75">
        <f>-STOA!O71</f>
        <v>-100</v>
      </c>
      <c r="AC71">
        <f t="shared" si="3"/>
        <v>11.617081959939282</v>
      </c>
      <c r="AD71">
        <f t="shared" si="4"/>
        <v>640.28536424002061</v>
      </c>
      <c r="AE71">
        <f>'IDT-1'!C71</f>
        <v>0</v>
      </c>
      <c r="AF71" s="24"/>
      <c r="AG71">
        <f t="shared" si="5"/>
        <v>640.28536424002061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-62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6.2524399999999991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687.68193368731852</v>
      </c>
      <c r="P72" s="36">
        <v>68.040000000000006</v>
      </c>
      <c r="Q72" s="36">
        <v>11.55</v>
      </c>
      <c r="R72" s="38">
        <v>15.55</v>
      </c>
      <c r="S72" s="38">
        <v>0</v>
      </c>
      <c r="T72" s="37">
        <f>SUMPRODUCT(LTA!J72:AN72,LTA!J$101:AN$101,LTA!J$104:AN$104)</f>
        <v>78.69</v>
      </c>
      <c r="U72" s="37">
        <f>SUMPRODUCT(LTA!J72:AN72,LTA!J$102:AN$102,LTA!J$104:AN$104)</f>
        <v>59.230000000000004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-176</v>
      </c>
      <c r="AA72" s="75">
        <f>STOA!I72</f>
        <v>0</v>
      </c>
      <c r="AB72" s="75">
        <f>-STOA!O72</f>
        <v>-100</v>
      </c>
      <c r="AC72">
        <f t="shared" si="3"/>
        <v>10.888755790724529</v>
      </c>
      <c r="AD72">
        <f t="shared" si="4"/>
        <v>646.69786732949058</v>
      </c>
      <c r="AE72">
        <f>'IDT-1'!C72</f>
        <v>0</v>
      </c>
      <c r="AF72" s="24"/>
      <c r="AG72">
        <f t="shared" si="5"/>
        <v>646.69786732949058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-42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5.1326000000000001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48.592249432896622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700.80623132059998</v>
      </c>
      <c r="P73" s="36">
        <v>68.040000000000006</v>
      </c>
      <c r="Q73" s="36">
        <v>11.55</v>
      </c>
      <c r="R73" s="38">
        <v>5.7599999999999989</v>
      </c>
      <c r="S73" s="38">
        <v>0</v>
      </c>
      <c r="T73" s="37">
        <f>SUMPRODUCT(LTA!J73:AN73,LTA!J$101:AN$101,LTA!J$104:AN$104)</f>
        <v>60.82</v>
      </c>
      <c r="U73" s="37">
        <f>SUMPRODUCT(LTA!J73:AN73,LTA!J$102:AN$102,LTA!J$104:AN$104)</f>
        <v>59.39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-156</v>
      </c>
      <c r="AA73" s="75">
        <f>STOA!I73</f>
        <v>0</v>
      </c>
      <c r="AB73" s="75">
        <f>-STOA!O73</f>
        <v>-100</v>
      </c>
      <c r="AC73">
        <f t="shared" si="3"/>
        <v>10.436689241298309</v>
      </c>
      <c r="AD73">
        <f t="shared" si="4"/>
        <v>669.65439151219823</v>
      </c>
      <c r="AE73">
        <f>'IDT-1'!C73</f>
        <v>0</v>
      </c>
      <c r="AF73" s="24"/>
      <c r="AG73">
        <f t="shared" si="5"/>
        <v>669.65439151219823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-24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2.7995999999999999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48.592249432896622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716.73874498979126</v>
      </c>
      <c r="P74" s="36">
        <v>68.040000000000006</v>
      </c>
      <c r="Q74" s="36">
        <v>11.55</v>
      </c>
      <c r="R74" s="38">
        <v>1.52</v>
      </c>
      <c r="S74" s="38">
        <v>0</v>
      </c>
      <c r="T74" s="37">
        <f>SUMPRODUCT(LTA!J74:AN74,LTA!J$101:AN$101,LTA!J$104:AN$104)</f>
        <v>41.4</v>
      </c>
      <c r="U74" s="37">
        <f>SUMPRODUCT(LTA!J74:AN74,LTA!J$102:AN$102,LTA!J$104:AN$104)</f>
        <v>59.39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-142</v>
      </c>
      <c r="AA74" s="75">
        <f>STOA!I74</f>
        <v>0</v>
      </c>
      <c r="AB74" s="75">
        <f>-STOA!O74</f>
        <v>-100</v>
      </c>
      <c r="AC74">
        <f t="shared" si="3"/>
        <v>10.199700317071512</v>
      </c>
      <c r="AD74">
        <f t="shared" si="4"/>
        <v>677.83089410561627</v>
      </c>
      <c r="AE74">
        <f>'IDT-1'!C74</f>
        <v>0</v>
      </c>
      <c r="AF74" s="24"/>
      <c r="AG74">
        <f t="shared" si="5"/>
        <v>677.83089410561627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-20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0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48.592249432896622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719.63917473052618</v>
      </c>
      <c r="P75" s="36">
        <v>68.040000000000006</v>
      </c>
      <c r="Q75" s="36">
        <v>11.55</v>
      </c>
      <c r="R75" s="38">
        <v>0</v>
      </c>
      <c r="S75" s="38">
        <v>0</v>
      </c>
      <c r="T75" s="37">
        <f>SUMPRODUCT(LTA!J75:AN75,LTA!J$101:AN$101,LTA!J$104:AN$104)</f>
        <v>30.700000000000003</v>
      </c>
      <c r="U75" s="37">
        <f>SUMPRODUCT(LTA!J75:AN75,LTA!J$102:AN$102,LTA!J$104:AN$104)</f>
        <v>61.55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-137</v>
      </c>
      <c r="AA75" s="75">
        <f>STOA!I75</f>
        <v>0</v>
      </c>
      <c r="AB75" s="75">
        <f>-STOA!O75</f>
        <v>-100</v>
      </c>
      <c r="AC75">
        <f t="shared" si="3"/>
        <v>10.132985602343464</v>
      </c>
      <c r="AD75">
        <f t="shared" si="4"/>
        <v>665.93843856107935</v>
      </c>
      <c r="AE75">
        <f>'IDT-1'!C75</f>
        <v>0</v>
      </c>
      <c r="AF75" s="24"/>
      <c r="AG75">
        <f t="shared" si="5"/>
        <v>665.93843856107935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-27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0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45.002032244953256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719.64051958834523</v>
      </c>
      <c r="P76" s="36">
        <v>68.040000000000006</v>
      </c>
      <c r="Q76" s="36">
        <v>11.55</v>
      </c>
      <c r="R76" s="38">
        <v>0</v>
      </c>
      <c r="S76" s="38">
        <v>0</v>
      </c>
      <c r="T76" s="37">
        <f>SUMPRODUCT(LTA!J76:AN76,LTA!J$101:AN$101,LTA!J$104:AN$104)</f>
        <v>24.839999999999996</v>
      </c>
      <c r="U76" s="37">
        <f>SUMPRODUCT(LTA!J76:AN76,LTA!J$102:AN$102,LTA!J$104:AN$104)</f>
        <v>89.52000000000001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-137</v>
      </c>
      <c r="AA76" s="75">
        <f>STOA!I76</f>
        <v>0</v>
      </c>
      <c r="AB76" s="75">
        <f>-STOA!O76</f>
        <v>-100</v>
      </c>
      <c r="AC76">
        <f t="shared" si="3"/>
        <v>10.381745809744199</v>
      </c>
      <c r="AD76">
        <f t="shared" si="4"/>
        <v>673.21080602355426</v>
      </c>
      <c r="AE76">
        <f>'IDT-1'!C76</f>
        <v>-4.234</v>
      </c>
      <c r="AF76" s="24"/>
      <c r="AG76">
        <f t="shared" si="5"/>
        <v>668.97680602355422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-38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0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48.592249432896622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719.64052510313866</v>
      </c>
      <c r="P77" s="36">
        <v>68.040000000000006</v>
      </c>
      <c r="Q77" s="36">
        <v>11.55</v>
      </c>
      <c r="R77" s="38">
        <v>0</v>
      </c>
      <c r="S77" s="38">
        <v>0</v>
      </c>
      <c r="T77" s="37">
        <f>SUMPRODUCT(LTA!J77:AN77,LTA!J$101:AN$101,LTA!J$104:AN$104)</f>
        <v>21.38</v>
      </c>
      <c r="U77" s="37">
        <f>SUMPRODUCT(LTA!J77:AN77,LTA!J$102:AN$102,LTA!J$104:AN$104)</f>
        <v>108.89999999999999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-122</v>
      </c>
      <c r="AA77" s="75">
        <f>STOA!I77</f>
        <v>0</v>
      </c>
      <c r="AB77" s="75">
        <f>-STOA!O77</f>
        <v>-100</v>
      </c>
      <c r="AC77">
        <f t="shared" si="3"/>
        <v>10.62187209997119</v>
      </c>
      <c r="AD77">
        <f t="shared" si="4"/>
        <v>683.48090243606407</v>
      </c>
      <c r="AE77">
        <f>'IDT-1'!C77</f>
        <v>-16.088000000000001</v>
      </c>
      <c r="AF77" s="24"/>
      <c r="AG77">
        <f t="shared" si="5"/>
        <v>667.39290243606411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-62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0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48.592249432896622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724.44854334426907</v>
      </c>
      <c r="P78" s="36">
        <v>68.040000000000006</v>
      </c>
      <c r="Q78" s="36">
        <v>22.05</v>
      </c>
      <c r="R78" s="38">
        <v>0</v>
      </c>
      <c r="S78" s="38">
        <v>0</v>
      </c>
      <c r="T78" s="37">
        <f>SUMPRODUCT(LTA!J78:AN78,LTA!J$101:AN$101,LTA!J$104:AN$104)</f>
        <v>19.45</v>
      </c>
      <c r="U78" s="37">
        <f>SUMPRODUCT(LTA!J78:AN78,LTA!J$102:AN$102,LTA!J$104:AN$104)</f>
        <v>108.39999999999999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-121</v>
      </c>
      <c r="AA78" s="75">
        <f>STOA!I78</f>
        <v>0</v>
      </c>
      <c r="AB78" s="75">
        <f>-STOA!O78</f>
        <v>-100</v>
      </c>
      <c r="AC78">
        <f t="shared" si="3"/>
        <v>10.772403241821131</v>
      </c>
      <c r="AD78">
        <f t="shared" si="4"/>
        <v>691.20838953534451</v>
      </c>
      <c r="AE78">
        <f>'IDT-1'!C78</f>
        <v>-22.015000000000001</v>
      </c>
      <c r="AF78" s="24"/>
      <c r="AG78">
        <f t="shared" si="5"/>
        <v>669.19338953534452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-68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0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48.592249432896622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722.20467058121073</v>
      </c>
      <c r="P79" s="36">
        <v>68.040000000000006</v>
      </c>
      <c r="Q79" s="36">
        <v>22.05</v>
      </c>
      <c r="R79" s="38">
        <v>0</v>
      </c>
      <c r="S79" s="38">
        <v>0</v>
      </c>
      <c r="T79" s="37">
        <f>SUMPRODUCT(LTA!J79:AN79,LTA!J$101:AN$101,LTA!J$104:AN$104)</f>
        <v>16.670000000000002</v>
      </c>
      <c r="U79" s="37">
        <f>SUMPRODUCT(LTA!J79:AN79,LTA!J$102:AN$102,LTA!J$104:AN$104)</f>
        <v>108.08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-106</v>
      </c>
      <c r="AA79" s="75">
        <f>STOA!I79</f>
        <v>0</v>
      </c>
      <c r="AB79" s="75">
        <f>-STOA!O79</f>
        <v>-100</v>
      </c>
      <c r="AC79">
        <f t="shared" si="3"/>
        <v>10.702101237436775</v>
      </c>
      <c r="AD79">
        <f t="shared" si="4"/>
        <v>688.93481877667057</v>
      </c>
      <c r="AE79">
        <f>'IDT-1'!C79</f>
        <v>-25.402000000000001</v>
      </c>
      <c r="AF79" s="24"/>
      <c r="AG79">
        <f t="shared" si="5"/>
        <v>663.53281877667052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-80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2.6829499999999995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48.592249432896622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712.84171004529799</v>
      </c>
      <c r="P80" s="36">
        <v>68.040000000000006</v>
      </c>
      <c r="Q80" s="36">
        <v>22.05</v>
      </c>
      <c r="R80" s="38">
        <v>0</v>
      </c>
      <c r="S80" s="38">
        <v>0</v>
      </c>
      <c r="T80" s="37">
        <f>SUMPRODUCT(LTA!J80:AN80,LTA!J$101:AN$101,LTA!J$104:AN$104)</f>
        <v>16.670000000000002</v>
      </c>
      <c r="U80" s="37">
        <f>SUMPRODUCT(LTA!J80:AN80,LTA!J$102:AN$102,LTA!J$104:AN$104)</f>
        <v>108.08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-109</v>
      </c>
      <c r="AA80" s="75">
        <f>STOA!I80</f>
        <v>0</v>
      </c>
      <c r="AB80" s="75">
        <f>-STOA!O80</f>
        <v>-100</v>
      </c>
      <c r="AC80">
        <f t="shared" si="3"/>
        <v>10.54433525623644</v>
      </c>
      <c r="AD80">
        <f t="shared" si="4"/>
        <v>694.41257422195815</v>
      </c>
      <c r="AE80">
        <f>'IDT-1'!C80</f>
        <v>-38.948999999999998</v>
      </c>
      <c r="AF80" s="24"/>
      <c r="AG80">
        <f t="shared" si="5"/>
        <v>655.4635742219582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-65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2.6829499999999995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48.592249432896622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701.92009663994907</v>
      </c>
      <c r="P81" s="36">
        <v>68.040000000000006</v>
      </c>
      <c r="Q81" s="36">
        <v>22.05</v>
      </c>
      <c r="R81" s="38">
        <v>0</v>
      </c>
      <c r="S81" s="38">
        <v>0</v>
      </c>
      <c r="T81" s="37">
        <f>SUMPRODUCT(LTA!J81:AN81,LTA!J$101:AN$101,LTA!J$104:AN$104)</f>
        <v>16.670000000000002</v>
      </c>
      <c r="U81" s="37">
        <f>SUMPRODUCT(LTA!J81:AN81,LTA!J$102:AN$102,LTA!J$104:AN$104)</f>
        <v>108.08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-94</v>
      </c>
      <c r="AA81" s="75">
        <f>STOA!I81</f>
        <v>0</v>
      </c>
      <c r="AB81" s="75">
        <f>-STOA!O81</f>
        <v>-100</v>
      </c>
      <c r="AC81">
        <f t="shared" si="3"/>
        <v>10.367882126382616</v>
      </c>
      <c r="AD81">
        <f t="shared" si="4"/>
        <v>693.66741394646306</v>
      </c>
      <c r="AE81">
        <f>'IDT-1'!C81</f>
        <v>-49.533000000000001</v>
      </c>
      <c r="AF81" s="24"/>
      <c r="AG81">
        <f t="shared" si="5"/>
        <v>644.13441394646304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-70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2.6829499999999995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48.592249432896622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689.67880606393612</v>
      </c>
      <c r="P82" s="36">
        <v>68.040000000000006</v>
      </c>
      <c r="Q82" s="36">
        <v>22.05</v>
      </c>
      <c r="R82" s="38">
        <v>0</v>
      </c>
      <c r="S82" s="38">
        <v>0</v>
      </c>
      <c r="T82" s="37">
        <f>SUMPRODUCT(LTA!J82:AN82,LTA!J$101:AN$101,LTA!J$104:AN$104)</f>
        <v>16.670000000000002</v>
      </c>
      <c r="U82" s="37">
        <f>SUMPRODUCT(LTA!J82:AN82,LTA!J$102:AN$102,LTA!J$104:AN$104)</f>
        <v>108.08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-71</v>
      </c>
      <c r="AA82" s="75">
        <f>STOA!I82</f>
        <v>0</v>
      </c>
      <c r="AB82" s="75">
        <f>-STOA!O82</f>
        <v>-100</v>
      </c>
      <c r="AC82">
        <f t="shared" si="3"/>
        <v>10.281997600993886</v>
      </c>
      <c r="AD82">
        <f t="shared" si="4"/>
        <v>679.51200789583879</v>
      </c>
      <c r="AE82">
        <f>'IDT-1'!C82</f>
        <v>-54.613999999999997</v>
      </c>
      <c r="AF82" s="24"/>
      <c r="AG82">
        <f t="shared" si="5"/>
        <v>624.89800789583876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-95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2.6829499999999995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48.592249432896622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681.67563544661868</v>
      </c>
      <c r="P83" s="36">
        <v>68.040000000000006</v>
      </c>
      <c r="Q83" s="36">
        <v>22.05</v>
      </c>
      <c r="R83" s="38">
        <v>0</v>
      </c>
      <c r="S83" s="38">
        <v>0</v>
      </c>
      <c r="T83" s="37">
        <f>SUMPRODUCT(LTA!J83:AN83,LTA!J$101:AN$101,LTA!J$104:AN$104)</f>
        <v>17</v>
      </c>
      <c r="U83" s="37">
        <f>SUMPRODUCT(LTA!J83:AN83,LTA!J$102:AN$102,LTA!J$104:AN$104)</f>
        <v>108.08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-20</v>
      </c>
      <c r="AA83" s="75">
        <f>STOA!I83</f>
        <v>0</v>
      </c>
      <c r="AB83" s="75">
        <f>-STOA!O83</f>
        <v>-100</v>
      </c>
      <c r="AC83">
        <f t="shared" si="3"/>
        <v>9.7855139238390763</v>
      </c>
      <c r="AD83">
        <f t="shared" si="4"/>
        <v>723.33532095567625</v>
      </c>
      <c r="AE83">
        <f>'IDT-1'!C83</f>
        <v>-109.407</v>
      </c>
      <c r="AF83" s="24"/>
      <c r="AG83">
        <f t="shared" si="5"/>
        <v>613.92832095567621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-95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2.6829499999999995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48.592249432896622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678.24076418103039</v>
      </c>
      <c r="P84" s="36">
        <v>68.040000000000006</v>
      </c>
      <c r="Q84" s="36">
        <v>22.05</v>
      </c>
      <c r="R84" s="38">
        <v>0</v>
      </c>
      <c r="S84" s="38">
        <v>0</v>
      </c>
      <c r="T84" s="37">
        <f>SUMPRODUCT(LTA!J84:AN84,LTA!J$101:AN$101,LTA!J$104:AN$104)</f>
        <v>18</v>
      </c>
      <c r="U84" s="37">
        <f>SUMPRODUCT(LTA!J84:AN84,LTA!J$102:AN$102,LTA!J$104:AN$104)</f>
        <v>108.24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-57</v>
      </c>
      <c r="AA84" s="75">
        <f>STOA!I84</f>
        <v>0</v>
      </c>
      <c r="AB84" s="75">
        <f>-STOA!O84</f>
        <v>-100</v>
      </c>
      <c r="AC84">
        <f t="shared" si="3"/>
        <v>10.130664787378366</v>
      </c>
      <c r="AD84">
        <f t="shared" si="4"/>
        <v>677.71529882654863</v>
      </c>
      <c r="AE84">
        <f>'IDT-1'!C84</f>
        <v>-82.53</v>
      </c>
      <c r="AF84" s="24"/>
      <c r="AG84">
        <f t="shared" si="5"/>
        <v>595.18529882654866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-101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2.6829499999999995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671.24413982848466</v>
      </c>
      <c r="P85" s="36">
        <v>68.040000000000006</v>
      </c>
      <c r="Q85" s="36">
        <v>22.05</v>
      </c>
      <c r="R85" s="38">
        <v>0</v>
      </c>
      <c r="S85" s="38">
        <v>0</v>
      </c>
      <c r="T85" s="37">
        <f>SUMPRODUCT(LTA!J85:AN85,LTA!J$101:AN$101,LTA!J$104:AN$104)</f>
        <v>23</v>
      </c>
      <c r="U85" s="37">
        <f>SUMPRODUCT(LTA!J85:AN85,LTA!J$102:AN$102,LTA!J$104:AN$104)</f>
        <v>108.39999999999999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-77</v>
      </c>
      <c r="AA85" s="75">
        <f>STOA!I85</f>
        <v>0</v>
      </c>
      <c r="AB85" s="75">
        <f>-STOA!O85</f>
        <v>-100</v>
      </c>
      <c r="AC85">
        <f t="shared" si="3"/>
        <v>10.216891035515651</v>
      </c>
      <c r="AD85">
        <f t="shared" si="4"/>
        <v>663.79244822586554</v>
      </c>
      <c r="AE85">
        <f>'IDT-1'!C85</f>
        <v>-75.59</v>
      </c>
      <c r="AF85" s="24"/>
      <c r="AG85">
        <f t="shared" si="5"/>
        <v>588.20244822586551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-93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2.6829499999999995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671.2436984763732</v>
      </c>
      <c r="P86" s="36">
        <v>68.040000000000006</v>
      </c>
      <c r="Q86" s="36">
        <v>22.05</v>
      </c>
      <c r="R86" s="38">
        <v>0</v>
      </c>
      <c r="S86" s="38">
        <v>0</v>
      </c>
      <c r="T86" s="37">
        <f>SUMPRODUCT(LTA!J86:AN86,LTA!J$101:AN$101,LTA!J$104:AN$104)</f>
        <v>22.67</v>
      </c>
      <c r="U86" s="37">
        <f>SUMPRODUCT(LTA!J86:AN86,LTA!J$102:AN$102,LTA!J$104:AN$104)</f>
        <v>108.58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-111</v>
      </c>
      <c r="AA86" s="75">
        <f>STOA!I86</f>
        <v>0</v>
      </c>
      <c r="AB86" s="75">
        <f>-STOA!O86</f>
        <v>-100</v>
      </c>
      <c r="AC86">
        <f t="shared" si="3"/>
        <v>10.478233217629475</v>
      </c>
      <c r="AD86">
        <f t="shared" si="4"/>
        <v>632.38066469164028</v>
      </c>
      <c r="AE86">
        <f>'IDT-1'!C86</f>
        <v>-55.460999999999999</v>
      </c>
      <c r="AF86" s="24"/>
      <c r="AG86">
        <f t="shared" si="5"/>
        <v>576.91966469164026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-90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2.6829499999999995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672.10258875884665</v>
      </c>
      <c r="P87" s="36">
        <v>68.040000000000006</v>
      </c>
      <c r="Q87" s="36">
        <v>22.05</v>
      </c>
      <c r="R87" s="38">
        <v>0</v>
      </c>
      <c r="S87" s="38">
        <v>0</v>
      </c>
      <c r="T87" s="37">
        <f>SUMPRODUCT(LTA!J87:AN87,LTA!J$101:AN$101,LTA!J$104:AN$104)</f>
        <v>22.33</v>
      </c>
      <c r="U87" s="37">
        <f>SUMPRODUCT(LTA!J87:AN87,LTA!J$102:AN$102,LTA!J$104:AN$104)</f>
        <v>108.74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-136</v>
      </c>
      <c r="AA87" s="75">
        <f>STOA!I87</f>
        <v>0</v>
      </c>
      <c r="AB87" s="75">
        <f>-STOA!O87</f>
        <v>-100</v>
      </c>
      <c r="AC87">
        <f t="shared" si="3"/>
        <v>10.627945577325367</v>
      </c>
      <c r="AD87">
        <f t="shared" si="4"/>
        <v>615.90984261441793</v>
      </c>
      <c r="AE87">
        <f>'IDT-1'!C87</f>
        <v>-42.335999999999999</v>
      </c>
      <c r="AF87" s="24"/>
      <c r="AG87">
        <f t="shared" si="5"/>
        <v>573.57384261441791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-82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2.9862399999999996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660.05247445668795</v>
      </c>
      <c r="P88" s="36">
        <v>68.040000000000006</v>
      </c>
      <c r="Q88" s="36">
        <v>22.05</v>
      </c>
      <c r="R88" s="38">
        <v>0</v>
      </c>
      <c r="S88" s="38">
        <v>0</v>
      </c>
      <c r="T88" s="37">
        <f>SUMPRODUCT(LTA!J88:AN88,LTA!J$101:AN$101,LTA!J$104:AN$104)</f>
        <v>21.67</v>
      </c>
      <c r="U88" s="37">
        <f>SUMPRODUCT(LTA!J88:AN88,LTA!J$102:AN$102,LTA!J$104:AN$104)</f>
        <v>109.24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-156</v>
      </c>
      <c r="AA88" s="75">
        <f>STOA!I88</f>
        <v>0</v>
      </c>
      <c r="AB88" s="75">
        <f>-STOA!O88</f>
        <v>-100</v>
      </c>
      <c r="AC88">
        <f t="shared" si="3"/>
        <v>10.638053303610791</v>
      </c>
      <c r="AD88">
        <f t="shared" si="4"/>
        <v>590.99291058597362</v>
      </c>
      <c r="AE88">
        <f>'IDT-1'!C88</f>
        <v>-35.561999999999998</v>
      </c>
      <c r="AF88" s="24"/>
      <c r="AG88">
        <f t="shared" si="5"/>
        <v>555.43091058597361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-75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2.9862399999999996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660.04976993149785</v>
      </c>
      <c r="P89" s="36">
        <v>68.040000000000006</v>
      </c>
      <c r="Q89" s="36">
        <v>22.05</v>
      </c>
      <c r="R89" s="38">
        <v>0</v>
      </c>
      <c r="S89" s="38">
        <v>0</v>
      </c>
      <c r="T89" s="37">
        <f>SUMPRODUCT(LTA!J89:AN89,LTA!J$101:AN$101,LTA!J$104:AN$104)</f>
        <v>21</v>
      </c>
      <c r="U89" s="37">
        <f>SUMPRODUCT(LTA!J89:AN89,LTA!J$102:AN$102,LTA!J$104:AN$104)</f>
        <v>108.08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-216</v>
      </c>
      <c r="AA89" s="75">
        <f>STOA!I89</f>
        <v>0</v>
      </c>
      <c r="AB89" s="75">
        <f>-STOA!O89</f>
        <v>-100</v>
      </c>
      <c r="AC89">
        <f t="shared" si="3"/>
        <v>10.995389525494312</v>
      </c>
      <c r="AD89">
        <f t="shared" si="4"/>
        <v>544.80286983890016</v>
      </c>
      <c r="AE89">
        <f>'IDT-1'!C89</f>
        <v>0</v>
      </c>
      <c r="AF89" s="24"/>
      <c r="AG89">
        <f t="shared" si="5"/>
        <v>544.80286983890016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-59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2.9862399999999996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660.04976993149785</v>
      </c>
      <c r="P90" s="36">
        <v>68.040000000000006</v>
      </c>
      <c r="Q90" s="36">
        <v>22.05</v>
      </c>
      <c r="R90" s="38">
        <v>0</v>
      </c>
      <c r="S90" s="38">
        <v>0</v>
      </c>
      <c r="T90" s="37">
        <f>SUMPRODUCT(LTA!J90:AN90,LTA!J$101:AN$101,LTA!J$104:AN$104)</f>
        <v>20.67</v>
      </c>
      <c r="U90" s="37">
        <f>SUMPRODUCT(LTA!J90:AN90,LTA!J$102:AN$102,LTA!J$104:AN$104)</f>
        <v>108.08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-231</v>
      </c>
      <c r="AA90" s="75">
        <f>STOA!I90</f>
        <v>0</v>
      </c>
      <c r="AB90" s="75">
        <f>-STOA!O90</f>
        <v>-100</v>
      </c>
      <c r="AC90">
        <f t="shared" si="3"/>
        <v>11.085800260468092</v>
      </c>
      <c r="AD90">
        <f t="shared" si="4"/>
        <v>533.38245910392629</v>
      </c>
      <c r="AE90">
        <f>'IDT-1'!C90</f>
        <v>0</v>
      </c>
      <c r="AF90" s="24"/>
      <c r="AG90">
        <f t="shared" si="5"/>
        <v>533.38245910392629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-55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3.1495499999999996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656.0204614640777</v>
      </c>
      <c r="P91" s="36">
        <v>68.040000000000006</v>
      </c>
      <c r="Q91" s="36">
        <v>11.55</v>
      </c>
      <c r="R91" s="38">
        <v>0</v>
      </c>
      <c r="S91" s="38">
        <v>0</v>
      </c>
      <c r="T91" s="37">
        <f>SUMPRODUCT(LTA!J91:AN91,LTA!J$101:AN$101,LTA!J$104:AN$104)</f>
        <v>20</v>
      </c>
      <c r="U91" s="37">
        <f>SUMPRODUCT(LTA!J91:AN91,LTA!J$102:AN$102,LTA!J$104:AN$104)</f>
        <v>108.08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-202</v>
      </c>
      <c r="AA91" s="75">
        <f>STOA!I91</f>
        <v>0</v>
      </c>
      <c r="AB91" s="75">
        <f>-STOA!O91</f>
        <v>-134.03</v>
      </c>
      <c r="AC91">
        <f t="shared" si="3"/>
        <v>10.891982746274397</v>
      </c>
      <c r="AD91">
        <f t="shared" si="4"/>
        <v>526.51027815069995</v>
      </c>
      <c r="AE91">
        <f>'IDT-1'!C91</f>
        <v>0</v>
      </c>
      <c r="AF91" s="24"/>
      <c r="AG91">
        <f t="shared" si="5"/>
        <v>526.51027815069995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-42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3.1495499999999996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652.80021010128701</v>
      </c>
      <c r="P92" s="36">
        <v>68.04000000000002</v>
      </c>
      <c r="Q92" s="36">
        <v>11.55</v>
      </c>
      <c r="R92" s="38">
        <v>0</v>
      </c>
      <c r="S92" s="38">
        <v>0</v>
      </c>
      <c r="T92" s="37">
        <f>SUMPRODUCT(LTA!J92:AN92,LTA!J$101:AN$101,LTA!J$104:AN$104)</f>
        <v>19.329999999999998</v>
      </c>
      <c r="U92" s="37">
        <f>SUMPRODUCT(LTA!J92:AN92,LTA!J$102:AN$102,LTA!J$104:AN$104)</f>
        <v>108.08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-222</v>
      </c>
      <c r="AA92" s="75">
        <f>STOA!I92</f>
        <v>0</v>
      </c>
      <c r="AB92" s="75">
        <f>-STOA!O92</f>
        <v>-134.03</v>
      </c>
      <c r="AC92">
        <f t="shared" si="3"/>
        <v>10.969429685250516</v>
      </c>
      <c r="AD92">
        <f t="shared" si="4"/>
        <v>509.54257984893326</v>
      </c>
      <c r="AE92">
        <f>'IDT-1'!C92</f>
        <v>0</v>
      </c>
      <c r="AF92" s="24"/>
      <c r="AG92">
        <f t="shared" si="5"/>
        <v>509.54257984893326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-35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3.1495499999999996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652.80021010128701</v>
      </c>
      <c r="P93" s="36">
        <v>68.04000000000002</v>
      </c>
      <c r="Q93" s="36">
        <v>11.55</v>
      </c>
      <c r="R93" s="38">
        <v>0</v>
      </c>
      <c r="S93" s="38">
        <v>0</v>
      </c>
      <c r="T93" s="37">
        <f>SUMPRODUCT(LTA!J93:AN93,LTA!J$101:AN$101,LTA!J$104:AN$104)</f>
        <v>19</v>
      </c>
      <c r="U93" s="37">
        <f>SUMPRODUCT(LTA!J93:AN93,LTA!J$102:AN$102,LTA!J$104:AN$104)</f>
        <v>107.89999999999999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-237</v>
      </c>
      <c r="AA93" s="75">
        <f>STOA!I93</f>
        <v>0</v>
      </c>
      <c r="AB93" s="75">
        <f>-STOA!O93</f>
        <v>-134.03</v>
      </c>
      <c r="AC93">
        <f t="shared" si="3"/>
        <v>11.015972631599848</v>
      </c>
      <c r="AD93">
        <f t="shared" si="4"/>
        <v>502.98603690258386</v>
      </c>
      <c r="AE93">
        <f>'IDT-1'!C93</f>
        <v>0</v>
      </c>
      <c r="AF93" s="24"/>
      <c r="AG93">
        <f t="shared" si="5"/>
        <v>502.98603690258386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-26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3.1495499999999996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654.57018843436742</v>
      </c>
      <c r="P94" s="36">
        <v>68.040000000000006</v>
      </c>
      <c r="Q94" s="36">
        <v>11.55</v>
      </c>
      <c r="R94" s="38">
        <v>0</v>
      </c>
      <c r="S94" s="38">
        <v>0</v>
      </c>
      <c r="T94" s="37">
        <f>SUMPRODUCT(LTA!J94:AN94,LTA!J$101:AN$101,LTA!J$104:AN$104)</f>
        <v>18.329999999999998</v>
      </c>
      <c r="U94" s="37">
        <f>SUMPRODUCT(LTA!J94:AN94,LTA!J$102:AN$102,LTA!J$104:AN$104)</f>
        <v>107.74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-252</v>
      </c>
      <c r="AA94" s="75">
        <f>STOA!I94</f>
        <v>0</v>
      </c>
      <c r="AB94" s="75">
        <f>-STOA!O94</f>
        <v>-134.03</v>
      </c>
      <c r="AC94">
        <f t="shared" si="3"/>
        <v>11.159406973195949</v>
      </c>
      <c r="AD94">
        <f t="shared" si="4"/>
        <v>487.78258089406813</v>
      </c>
      <c r="AE94">
        <f>'IDT-1'!C94</f>
        <v>0</v>
      </c>
      <c r="AF94" s="24"/>
      <c r="AG94">
        <f t="shared" si="5"/>
        <v>487.78258089406813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-27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2.9862399999999996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652.92540968009814</v>
      </c>
      <c r="P95" s="36">
        <v>68.040000000000006</v>
      </c>
      <c r="Q95" s="36">
        <v>22.05</v>
      </c>
      <c r="R95" s="38">
        <v>0</v>
      </c>
      <c r="S95" s="38">
        <v>0</v>
      </c>
      <c r="T95" s="37">
        <f>SUMPRODUCT(LTA!J95:AN95,LTA!J$101:AN$101,LTA!J$104:AN$104)</f>
        <v>18.329999999999998</v>
      </c>
      <c r="U95" s="37">
        <f>SUMPRODUCT(LTA!J95:AN95,LTA!J$102:AN$102,LTA!J$104:AN$104)</f>
        <v>107.58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-265</v>
      </c>
      <c r="AA95" s="75">
        <f>STOA!I95</f>
        <v>0</v>
      </c>
      <c r="AB95" s="75">
        <f>-STOA!O95</f>
        <v>-134.03</v>
      </c>
      <c r="AC95">
        <f t="shared" si="3"/>
        <v>11.400498182157868</v>
      </c>
      <c r="AD95">
        <f t="shared" si="4"/>
        <v>476.0734009308369</v>
      </c>
      <c r="AE95">
        <f>'IDT-1'!C95</f>
        <v>0</v>
      </c>
      <c r="AF95" s="24"/>
      <c r="AG95">
        <f t="shared" si="5"/>
        <v>476.0734009308369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-34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2.9862399999999996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652.92866664294877</v>
      </c>
      <c r="P96" s="36">
        <v>68.040000000000006</v>
      </c>
      <c r="Q96" s="36">
        <v>22.05</v>
      </c>
      <c r="R96" s="38">
        <v>0</v>
      </c>
      <c r="S96" s="38">
        <v>0</v>
      </c>
      <c r="T96" s="37">
        <f>SUMPRODUCT(LTA!J96:AN96,LTA!J$101:AN$101,LTA!J$104:AN$104)</f>
        <v>18.329999999999998</v>
      </c>
      <c r="U96" s="37">
        <f>SUMPRODUCT(LTA!J96:AN96,LTA!J$102:AN$102,LTA!J$104:AN$104)</f>
        <v>107.39999999999999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-275</v>
      </c>
      <c r="AA96" s="75">
        <f>STOA!I96</f>
        <v>0</v>
      </c>
      <c r="AB96" s="75">
        <f>-STOA!O96</f>
        <v>-134.03</v>
      </c>
      <c r="AC96">
        <f t="shared" si="3"/>
        <v>11.509138591069371</v>
      </c>
      <c r="AD96">
        <f t="shared" si="4"/>
        <v>462.78801748477599</v>
      </c>
      <c r="AE96">
        <f>'IDT-1'!C96</f>
        <v>0</v>
      </c>
      <c r="AF96" s="24"/>
      <c r="AG96">
        <f t="shared" si="5"/>
        <v>462.78801748477599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-37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2.9862399999999996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649.69651626040286</v>
      </c>
      <c r="P97" s="36">
        <v>68.040000000000006</v>
      </c>
      <c r="Q97" s="36">
        <v>22.05</v>
      </c>
      <c r="R97" s="38">
        <v>0</v>
      </c>
      <c r="S97" s="38">
        <v>0</v>
      </c>
      <c r="T97" s="37">
        <f>SUMPRODUCT(LTA!J97:AN97,LTA!J$101:AN$101,LTA!J$104:AN$104)</f>
        <v>18.329999999999998</v>
      </c>
      <c r="U97" s="37">
        <f>SUMPRODUCT(LTA!J97:AN97,LTA!J$102:AN$102,LTA!J$104:AN$104)</f>
        <v>107.24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-291</v>
      </c>
      <c r="AA97" s="75">
        <f>STOA!I97</f>
        <v>0</v>
      </c>
      <c r="AB97" s="75">
        <f>-STOA!O97</f>
        <v>-134.03</v>
      </c>
      <c r="AC97">
        <f t="shared" si="3"/>
        <v>11.582298420554654</v>
      </c>
      <c r="AD97">
        <f t="shared" si="4"/>
        <v>447.32270727274482</v>
      </c>
      <c r="AE97">
        <f>'IDT-1'!C97</f>
        <v>0</v>
      </c>
      <c r="AF97" s="24"/>
      <c r="AG97">
        <f t="shared" si="5"/>
        <v>447.32270727274482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-33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2.9862399999999996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649.69651626040286</v>
      </c>
      <c r="P98" s="36">
        <v>68.040000000000006</v>
      </c>
      <c r="Q98" s="36">
        <v>22.05</v>
      </c>
      <c r="R98" s="38">
        <v>0</v>
      </c>
      <c r="S98" s="38">
        <v>0</v>
      </c>
      <c r="T98" s="37">
        <f>SUMPRODUCT(LTA!J98:AN98,LTA!J$101:AN$101,LTA!J$104:AN$104)</f>
        <v>18.329999999999998</v>
      </c>
      <c r="U98" s="37">
        <f>SUMPRODUCT(LTA!J98:AN98,LTA!J$102:AN$102,LTA!J$104:AN$104)</f>
        <v>107.24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-301</v>
      </c>
      <c r="AA98" s="75">
        <f>STOA!I98</f>
        <v>0</v>
      </c>
      <c r="AB98" s="75">
        <f>-STOA!O98</f>
        <v>-134.03</v>
      </c>
      <c r="AC98">
        <f t="shared" si="3"/>
        <v>11.700894628703102</v>
      </c>
      <c r="AD98">
        <f t="shared" si="4"/>
        <v>433.20411106459636</v>
      </c>
      <c r="AE98">
        <f>'IDT-1'!C98</f>
        <v>0</v>
      </c>
      <c r="AF98" s="24"/>
      <c r="AG98">
        <f t="shared" si="5"/>
        <v>433.20411106459636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-37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0.12512462249999987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1.1478889440770355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16.115749267150029</v>
      </c>
      <c r="P99" s="36">
        <f t="shared" si="6"/>
        <v>1.3887700927942077</v>
      </c>
      <c r="Q99" s="36">
        <f t="shared" si="6"/>
        <v>0.36264749999999935</v>
      </c>
      <c r="R99" s="38">
        <f t="shared" si="6"/>
        <v>0.24255749999999998</v>
      </c>
      <c r="S99" s="38">
        <f t="shared" si="6"/>
        <v>0</v>
      </c>
      <c r="T99" s="37">
        <f t="shared" si="6"/>
        <v>2.3813425000000001</v>
      </c>
      <c r="U99" s="37">
        <f t="shared" si="6"/>
        <v>1.9762749999999998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-5.8909875000000005</v>
      </c>
      <c r="AA99" s="75">
        <f t="shared" si="6"/>
        <v>0</v>
      </c>
      <c r="AB99" s="75">
        <f t="shared" si="6"/>
        <v>-2.6722400000000017</v>
      </c>
      <c r="AC99">
        <f t="shared" si="6"/>
        <v>0.28091528792767578</v>
      </c>
      <c r="AD99">
        <f t="shared" si="6"/>
        <v>13.850980138593597</v>
      </c>
      <c r="AE99">
        <f t="shared" si="6"/>
        <v>-0.15293025000000002</v>
      </c>
      <c r="AG99">
        <f t="shared" si="6"/>
        <v>13.698049888593594</v>
      </c>
      <c r="AI99">
        <f t="shared" si="6"/>
        <v>0</v>
      </c>
      <c r="AJ99">
        <f t="shared" si="6"/>
        <v>0</v>
      </c>
      <c r="AK99">
        <f t="shared" si="6"/>
        <v>6.0175000000000003E-3</v>
      </c>
      <c r="AL99">
        <f t="shared" si="6"/>
        <v>-1.05125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45368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7.9738499999999997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57.920031149707377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736.02972844726423</v>
      </c>
      <c r="P3" s="36">
        <v>74.78</v>
      </c>
      <c r="Q3" s="36">
        <v>26.64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259.17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-269</v>
      </c>
      <c r="AA3" s="75">
        <f>STOA!J3</f>
        <v>5.79</v>
      </c>
      <c r="AB3" s="75">
        <f>-STOA!P3</f>
        <v>-200</v>
      </c>
      <c r="AC3">
        <f>SUMIF(B3:AB3,"&gt;0")*$AC$2-SUMIF(B3:AB3,"&lt;0")*($AC$2/(1-$AC$2))+SUMIF(AI3:AR3,"&gt;0")*$AC$2-SUMIF(AI3:AR3,"&lt;0")*($AC$2/(1-$AC$2))</f>
        <v>13.964617605810203</v>
      </c>
      <c r="AD3">
        <f>SUM(B3:AB3,AI3:AV3)-AC3</f>
        <v>664.33899199116127</v>
      </c>
      <c r="AE3">
        <f>'IDT-1'!F3</f>
        <v>0</v>
      </c>
      <c r="AF3" s="24"/>
      <c r="AG3">
        <f>SUM(AD3:AF3)</f>
        <v>664.33899199116127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-21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8.0641200000000008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57.920031149707377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746.47111164074022</v>
      </c>
      <c r="P4" s="36">
        <v>74.78</v>
      </c>
      <c r="Q4" s="36">
        <v>26.64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259.17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-305</v>
      </c>
      <c r="AA4" s="75">
        <f>STOA!J4</f>
        <v>5.79</v>
      </c>
      <c r="AB4" s="75">
        <f>-STOA!P4</f>
        <v>-200</v>
      </c>
      <c r="AC4">
        <f t="shared" ref="AC4:AC67" si="0">SUMIF(B4:AB4,"&gt;0")*$AC$2-SUMIF(B4:AB4,"&lt;0")*($AC$2/(1-$AC$2))+SUMIF(AI4:AR4,"&gt;0")*$AC$2-SUMIF(AI4:AR4,"&lt;0")*($AC$2/(1-$AC$2))</f>
        <v>14.26486243575763</v>
      </c>
      <c r="AD4">
        <f t="shared" ref="AD4:AD67" si="1">SUM(B4:AB4,AI4:AV4)-AC4</f>
        <v>649.57040035468992</v>
      </c>
      <c r="AE4">
        <f>'IDT-1'!F4</f>
        <v>0</v>
      </c>
      <c r="AF4" s="24"/>
      <c r="AG4">
        <f t="shared" ref="AG4:AG67" si="2">SUM(AD4:AF4)</f>
        <v>649.57040035468992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8.0641200000000008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57.920031149707377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654.93864368337461</v>
      </c>
      <c r="P5" s="36">
        <v>74.78</v>
      </c>
      <c r="Q5" s="36">
        <v>26.64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259.17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-94.83</v>
      </c>
      <c r="AA5" s="75">
        <f>STOA!J5</f>
        <v>5.79</v>
      </c>
      <c r="AB5" s="75">
        <f>-STOA!P5</f>
        <v>-200</v>
      </c>
      <c r="AC5">
        <f t="shared" si="0"/>
        <v>12.732145412862508</v>
      </c>
      <c r="AD5">
        <f t="shared" si="1"/>
        <v>649.74064942021937</v>
      </c>
      <c r="AE5">
        <f>'IDT-1'!F5</f>
        <v>0</v>
      </c>
      <c r="AF5" s="24"/>
      <c r="AG5">
        <f t="shared" si="2"/>
        <v>649.74064942021937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-130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8.0641200000000008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57.920031149707377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567.29062170143709</v>
      </c>
      <c r="P6" s="36">
        <v>48.13000000000001</v>
      </c>
      <c r="Q6" s="36">
        <v>7.7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255.83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-52</v>
      </c>
      <c r="AA6" s="75">
        <f>STOA!J6</f>
        <v>5.79</v>
      </c>
      <c r="AB6" s="75">
        <f>-STOA!P6</f>
        <v>-200</v>
      </c>
      <c r="AC6">
        <f t="shared" si="0"/>
        <v>10.629089302115002</v>
      </c>
      <c r="AD6">
        <f t="shared" si="1"/>
        <v>628.09568354902956</v>
      </c>
      <c r="AE6">
        <f>'IDT-1'!F6</f>
        <v>0</v>
      </c>
      <c r="AF6" s="24"/>
      <c r="AG6">
        <f t="shared" si="2"/>
        <v>628.09568354902956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-60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8.0641200000000008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57.920031149707377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562.72318838576246</v>
      </c>
      <c r="P7" s="36">
        <v>44.7</v>
      </c>
      <c r="Q7" s="36">
        <v>7.6999999999999993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238.80999999999997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-61</v>
      </c>
      <c r="AA7" s="75">
        <f>STOA!J7</f>
        <v>5.79</v>
      </c>
      <c r="AB7" s="75">
        <f>-STOA!P7</f>
        <v>-200</v>
      </c>
      <c r="AC7">
        <f t="shared" si="0"/>
        <v>10.215635076865997</v>
      </c>
      <c r="AD7">
        <f t="shared" si="1"/>
        <v>627.49170445860386</v>
      </c>
      <c r="AE7">
        <f>'IDT-1'!F7</f>
        <v>0</v>
      </c>
      <c r="AF7" s="24"/>
      <c r="AG7">
        <f t="shared" si="2"/>
        <v>627.49170445860386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-27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8.0641200000000008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57.920031149707377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562.77774101331954</v>
      </c>
      <c r="P8" s="36">
        <v>19.251327311590703</v>
      </c>
      <c r="Q8" s="36">
        <v>7.6999999999999984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229.51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-29</v>
      </c>
      <c r="AA8" s="75">
        <f>STOA!J8</f>
        <v>5.79</v>
      </c>
      <c r="AB8" s="75">
        <f>-STOA!P8</f>
        <v>-200</v>
      </c>
      <c r="AC8">
        <f t="shared" si="0"/>
        <v>9.7717236293068339</v>
      </c>
      <c r="AD8">
        <f t="shared" si="1"/>
        <v>611.24149584531074</v>
      </c>
      <c r="AE8">
        <f>'IDT-1'!F8</f>
        <v>0</v>
      </c>
      <c r="AF8" s="24"/>
      <c r="AG8">
        <f t="shared" si="2"/>
        <v>611.24149584531074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-41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8.0641200000000008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562.59148572305139</v>
      </c>
      <c r="P9" s="36">
        <v>19.251327311590703</v>
      </c>
      <c r="Q9" s="36">
        <v>7.6999999999999984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226.51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-76</v>
      </c>
      <c r="AA9" s="75">
        <f>STOA!J9</f>
        <v>5.79</v>
      </c>
      <c r="AB9" s="75">
        <f>-STOA!P9</f>
        <v>-200</v>
      </c>
      <c r="AC9">
        <f t="shared" si="0"/>
        <v>10.005752385567407</v>
      </c>
      <c r="AD9">
        <f t="shared" si="1"/>
        <v>578.6138985788001</v>
      </c>
      <c r="AE9">
        <f>'IDT-1'!F9</f>
        <v>0</v>
      </c>
      <c r="AF9" s="24"/>
      <c r="AG9">
        <f t="shared" si="2"/>
        <v>578.6138985788001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-24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8.0641200000000008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562.59148572305139</v>
      </c>
      <c r="P10" s="36">
        <v>19.251327311590703</v>
      </c>
      <c r="Q10" s="36">
        <v>7.6999999999999984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207.59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-11</v>
      </c>
      <c r="AA10" s="75">
        <f>STOA!J10</f>
        <v>5.79</v>
      </c>
      <c r="AB10" s="75">
        <f>-STOA!P10</f>
        <v>-200</v>
      </c>
      <c r="AC10">
        <f t="shared" si="0"/>
        <v>9.6858723887945146</v>
      </c>
      <c r="AD10">
        <f t="shared" si="1"/>
        <v>579.01377857557304</v>
      </c>
      <c r="AE10">
        <f>'IDT-1'!F10</f>
        <v>0</v>
      </c>
      <c r="AF10" s="24"/>
      <c r="AG10">
        <f t="shared" si="2"/>
        <v>579.01377857557304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-70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8.0641200000000008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563.77311073514034</v>
      </c>
      <c r="P11" s="36">
        <v>19.251327311590703</v>
      </c>
      <c r="Q11" s="36">
        <v>7.6999999999999984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208.39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-25</v>
      </c>
      <c r="AA11" s="75">
        <f>STOA!J11</f>
        <v>5.7</v>
      </c>
      <c r="AB11" s="75">
        <f>-STOA!P11</f>
        <v>-200</v>
      </c>
      <c r="AC11">
        <f t="shared" si="0"/>
        <v>9.8203582470445099</v>
      </c>
      <c r="AD11">
        <f t="shared" si="1"/>
        <v>566.77091772941208</v>
      </c>
      <c r="AE11">
        <f>'IDT-1'!F11</f>
        <v>0</v>
      </c>
      <c r="AF11" s="24"/>
      <c r="AG11">
        <f t="shared" si="2"/>
        <v>566.77091772941208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-70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8.0641200000000008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563.77311073514034</v>
      </c>
      <c r="P12" s="36">
        <v>19.251327311590703</v>
      </c>
      <c r="Q12" s="36">
        <v>7.6999999999999984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209.22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-36</v>
      </c>
      <c r="AA12" s="75">
        <f>STOA!J12</f>
        <v>5.7</v>
      </c>
      <c r="AB12" s="75">
        <f>-STOA!P12</f>
        <v>-200</v>
      </c>
      <c r="AC12">
        <f t="shared" si="0"/>
        <v>9.9205129820182893</v>
      </c>
      <c r="AD12">
        <f t="shared" si="1"/>
        <v>556.50076299443833</v>
      </c>
      <c r="AE12">
        <f>'IDT-1'!F12</f>
        <v>0</v>
      </c>
      <c r="AF12" s="24"/>
      <c r="AG12">
        <f t="shared" si="2"/>
        <v>556.50076299443833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-70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8.0641200000000008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563.77311073514034</v>
      </c>
      <c r="P13" s="36">
        <v>19.251327311590703</v>
      </c>
      <c r="Q13" s="36">
        <v>7.6999999999999984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207.05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-41</v>
      </c>
      <c r="AA13" s="75">
        <f>STOA!J13</f>
        <v>5.7</v>
      </c>
      <c r="AB13" s="75">
        <f>-STOA!P13</f>
        <v>-200</v>
      </c>
      <c r="AC13">
        <f t="shared" si="0"/>
        <v>10.029352347891626</v>
      </c>
      <c r="AD13">
        <f t="shared" si="1"/>
        <v>539.22192362856492</v>
      </c>
      <c r="AE13">
        <f>'IDT-1'!F13</f>
        <v>0</v>
      </c>
      <c r="AF13" s="24"/>
      <c r="AG13">
        <f t="shared" si="2"/>
        <v>539.22192362856492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-80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8.0641200000000008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563.77311073514034</v>
      </c>
      <c r="P14" s="36">
        <v>19.251327311590703</v>
      </c>
      <c r="Q14" s="36">
        <v>7.6999999999999984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207.22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-45</v>
      </c>
      <c r="AA14" s="75">
        <f>STOA!J14</f>
        <v>5.7</v>
      </c>
      <c r="AB14" s="75">
        <f>-STOA!P14</f>
        <v>-200</v>
      </c>
      <c r="AC14">
        <f t="shared" si="0"/>
        <v>10.064664978791182</v>
      </c>
      <c r="AD14">
        <f t="shared" si="1"/>
        <v>535.35661099766548</v>
      </c>
      <c r="AE14">
        <f>'IDT-1'!F14</f>
        <v>0</v>
      </c>
      <c r="AF14" s="24"/>
      <c r="AG14">
        <f t="shared" si="2"/>
        <v>535.35661099766548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-80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8.0641200000000008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565.96355525104298</v>
      </c>
      <c r="P15" s="36">
        <v>19.251327311590703</v>
      </c>
      <c r="Q15" s="36">
        <v>7.6999999999999984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207.50000000000003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-50</v>
      </c>
      <c r="AA15" s="75">
        <f>STOA!J15</f>
        <v>5.7</v>
      </c>
      <c r="AB15" s="75">
        <f>-STOA!P15</f>
        <v>-200</v>
      </c>
      <c r="AC15">
        <f t="shared" si="0"/>
        <v>10.043060924100319</v>
      </c>
      <c r="AD15">
        <f t="shared" si="1"/>
        <v>542.84865956825888</v>
      </c>
      <c r="AE15">
        <f>'IDT-1'!F15</f>
        <v>0</v>
      </c>
      <c r="AF15" s="24"/>
      <c r="AG15">
        <f t="shared" si="2"/>
        <v>542.84865956825888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-70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8.0641200000000008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565.96355525104298</v>
      </c>
      <c r="P16" s="36">
        <v>19.251327311590703</v>
      </c>
      <c r="Q16" s="36">
        <v>7.6999999999999984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208.00000000000003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-54</v>
      </c>
      <c r="AA16" s="75">
        <f>STOA!J16</f>
        <v>5.7</v>
      </c>
      <c r="AB16" s="75">
        <f>-STOA!P16</f>
        <v>-200</v>
      </c>
      <c r="AC16">
        <f t="shared" si="0"/>
        <v>10.081145554999875</v>
      </c>
      <c r="AD16">
        <f t="shared" si="1"/>
        <v>539.31057493735932</v>
      </c>
      <c r="AE16">
        <f>'IDT-1'!F16</f>
        <v>0</v>
      </c>
      <c r="AF16" s="24"/>
      <c r="AG16">
        <f t="shared" si="2"/>
        <v>539.31057493735932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-70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8.0641200000000008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564.1703759024017</v>
      </c>
      <c r="P17" s="36">
        <v>19.251327311590703</v>
      </c>
      <c r="Q17" s="36">
        <v>7.6999999999999984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210.67000000000002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-50</v>
      </c>
      <c r="AA17" s="75">
        <f>STOA!J17</f>
        <v>5.7</v>
      </c>
      <c r="AB17" s="75">
        <f>-STOA!P17</f>
        <v>-200</v>
      </c>
      <c r="AC17">
        <f t="shared" si="0"/>
        <v>10.139337794820623</v>
      </c>
      <c r="AD17">
        <f t="shared" si="1"/>
        <v>534.12920334889736</v>
      </c>
      <c r="AE17">
        <f>'IDT-1'!F17</f>
        <v>0</v>
      </c>
      <c r="AF17" s="24"/>
      <c r="AG17">
        <f t="shared" si="2"/>
        <v>534.12920334889736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-80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8.0641200000000008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564.1703759024017</v>
      </c>
      <c r="P18" s="36">
        <v>19.251327311590703</v>
      </c>
      <c r="Q18" s="36">
        <v>7.6999999999999984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211.34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-51</v>
      </c>
      <c r="AA18" s="75">
        <f>STOA!J18</f>
        <v>5.7</v>
      </c>
      <c r="AB18" s="75">
        <f>-STOA!P18</f>
        <v>-200</v>
      </c>
      <c r="AC18">
        <f t="shared" si="0"/>
        <v>10.164449457587867</v>
      </c>
      <c r="AD18">
        <f t="shared" si="1"/>
        <v>532.47409168613012</v>
      </c>
      <c r="AE18">
        <f>'IDT-1'!F18</f>
        <v>0</v>
      </c>
      <c r="AF18" s="24"/>
      <c r="AG18">
        <f t="shared" si="2"/>
        <v>532.47409168613012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-81.3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8.0641200000000008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566.04228854832797</v>
      </c>
      <c r="P19" s="36">
        <v>19.251327311590703</v>
      </c>
      <c r="Q19" s="36">
        <v>7.6999999999999984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211.84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-47</v>
      </c>
      <c r="AA19" s="75">
        <f>STOA!J19</f>
        <v>5.6</v>
      </c>
      <c r="AB19" s="75">
        <f>-STOA!P19</f>
        <v>-200</v>
      </c>
      <c r="AC19">
        <f t="shared" si="0"/>
        <v>10.138636387871736</v>
      </c>
      <c r="AD19">
        <f t="shared" si="1"/>
        <v>540.07181740177248</v>
      </c>
      <c r="AE19">
        <f>'IDT-1'!F19</f>
        <v>0</v>
      </c>
      <c r="AF19" s="24"/>
      <c r="AG19">
        <f t="shared" si="2"/>
        <v>540.07181740177248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-80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8.0641200000000008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566.04228854832797</v>
      </c>
      <c r="P20" s="36">
        <v>19.251327311590703</v>
      </c>
      <c r="Q20" s="36">
        <v>7.6999999999999984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212.34000000000003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-41</v>
      </c>
      <c r="AA20" s="75">
        <f>STOA!J20</f>
        <v>5.6</v>
      </c>
      <c r="AB20" s="75">
        <f>-STOA!P20</f>
        <v>-200</v>
      </c>
      <c r="AC20">
        <f t="shared" si="0"/>
        <v>10.10132771501978</v>
      </c>
      <c r="AD20">
        <f t="shared" si="1"/>
        <v>545.50912607462442</v>
      </c>
      <c r="AE20">
        <f>'IDT-1'!F20</f>
        <v>0</v>
      </c>
      <c r="AF20" s="24"/>
      <c r="AG20">
        <f t="shared" si="2"/>
        <v>545.50912607462442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-81.099999999999994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8.0641200000000008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572.17780808565067</v>
      </c>
      <c r="P21" s="36">
        <v>19.251327311590703</v>
      </c>
      <c r="Q21" s="36">
        <v>7.6999999999999984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232.25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-39</v>
      </c>
      <c r="AA21" s="75">
        <f>STOA!J21</f>
        <v>5.6</v>
      </c>
      <c r="AB21" s="75">
        <f>-STOA!P21</f>
        <v>-200</v>
      </c>
      <c r="AC21">
        <f t="shared" si="0"/>
        <v>10.470896686636316</v>
      </c>
      <c r="AD21">
        <f t="shared" si="1"/>
        <v>553.38507664033057</v>
      </c>
      <c r="AE21">
        <f>'IDT-1'!F21</f>
        <v>0</v>
      </c>
      <c r="AF21" s="24"/>
      <c r="AG21">
        <f t="shared" si="2"/>
        <v>553.38507664033057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-100.9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8.0641200000000008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572.17780808565067</v>
      </c>
      <c r="P22" s="36">
        <v>19.251327311590703</v>
      </c>
      <c r="Q22" s="36">
        <v>7.6999999999999984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242.05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-103</v>
      </c>
      <c r="AA22" s="75">
        <f>STOA!J22</f>
        <v>5.6</v>
      </c>
      <c r="AB22" s="75">
        <f>-STOA!P22</f>
        <v>-200</v>
      </c>
      <c r="AC22">
        <f t="shared" si="0"/>
        <v>10.546439760456403</v>
      </c>
      <c r="AD22">
        <f t="shared" si="1"/>
        <v>563.90953356651039</v>
      </c>
      <c r="AE22">
        <f>'IDT-1'!F22</f>
        <v>0</v>
      </c>
      <c r="AF22" s="24"/>
      <c r="AG22">
        <f t="shared" si="2"/>
        <v>563.90953356651039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-36.1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8.0641200000000008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581.03152079134293</v>
      </c>
      <c r="P23" s="36">
        <v>19.251327311590703</v>
      </c>
      <c r="Q23" s="36">
        <v>7.6999999999999984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265.18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-94</v>
      </c>
      <c r="AA23" s="75">
        <f>STOA!J23</f>
        <v>5.52</v>
      </c>
      <c r="AB23" s="75">
        <f>-STOA!P23</f>
        <v>-200</v>
      </c>
      <c r="AC23">
        <f t="shared" si="0"/>
        <v>10.855939620036175</v>
      </c>
      <c r="AD23">
        <f t="shared" si="1"/>
        <v>590.60374641262297</v>
      </c>
      <c r="AE23">
        <f>'IDT-1'!F23</f>
        <v>0</v>
      </c>
      <c r="AF23" s="24"/>
      <c r="AG23">
        <f t="shared" si="2"/>
        <v>590.60374641262297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-50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8.0641200000000008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588.11359754937575</v>
      </c>
      <c r="P24" s="36">
        <v>19.251327311590703</v>
      </c>
      <c r="Q24" s="36">
        <v>7.6999999999999984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265.02000000000004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-79</v>
      </c>
      <c r="AA24" s="75">
        <f>STOA!J24</f>
        <v>5.52</v>
      </c>
      <c r="AB24" s="75">
        <f>-STOA!P24</f>
        <v>-200</v>
      </c>
      <c r="AC24">
        <f t="shared" si="0"/>
        <v>10.787017698930315</v>
      </c>
      <c r="AD24">
        <f t="shared" si="1"/>
        <v>612.59474509176164</v>
      </c>
      <c r="AE24">
        <f>'IDT-1'!F24</f>
        <v>0</v>
      </c>
      <c r="AF24" s="24"/>
      <c r="AG24">
        <f t="shared" si="2"/>
        <v>612.59474509176164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-50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8.0641200000000008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599.80052542556302</v>
      </c>
      <c r="P25" s="36">
        <v>18.14906046174552</v>
      </c>
      <c r="Q25" s="36">
        <v>7.6999999999999984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266.79000000000002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-31</v>
      </c>
      <c r="AA25" s="75">
        <f>STOA!J25</f>
        <v>5.52</v>
      </c>
      <c r="AB25" s="75">
        <f>-STOA!P25</f>
        <v>-200</v>
      </c>
      <c r="AC25">
        <f t="shared" si="0"/>
        <v>10.789142958852921</v>
      </c>
      <c r="AD25">
        <f t="shared" si="1"/>
        <v>636.94728085818122</v>
      </c>
      <c r="AE25">
        <f>'IDT-1'!F25</f>
        <v>0</v>
      </c>
      <c r="AF25" s="24"/>
      <c r="AG25">
        <f t="shared" si="2"/>
        <v>636.94728085818122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-86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8.0641200000000008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622.60762995232972</v>
      </c>
      <c r="P26" s="36">
        <v>19.25</v>
      </c>
      <c r="Q26" s="36">
        <v>7.6999999999999984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266.39000000000004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-31</v>
      </c>
      <c r="AA26" s="75">
        <f>STOA!J26</f>
        <v>5.52</v>
      </c>
      <c r="AB26" s="75">
        <f>-STOA!P26</f>
        <v>-200</v>
      </c>
      <c r="AC26">
        <f t="shared" si="0"/>
        <v>10.978139371274208</v>
      </c>
      <c r="AD26">
        <f t="shared" si="1"/>
        <v>661.26632851078102</v>
      </c>
      <c r="AE26">
        <f>'IDT-1'!F26</f>
        <v>0</v>
      </c>
      <c r="AF26" s="24"/>
      <c r="AG26">
        <f t="shared" si="2"/>
        <v>661.26632851078102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-85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8.0641200000000008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56.81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642.09682990342617</v>
      </c>
      <c r="P27" s="36">
        <v>19.25</v>
      </c>
      <c r="Q27" s="36">
        <v>7.6999999999999993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281.82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-152</v>
      </c>
      <c r="AA27" s="75">
        <f>STOA!J27</f>
        <v>5.52</v>
      </c>
      <c r="AB27" s="75">
        <f>-STOA!P27</f>
        <v>-100</v>
      </c>
      <c r="AC27">
        <f t="shared" si="0"/>
        <v>11.187708558454613</v>
      </c>
      <c r="AD27">
        <f t="shared" si="1"/>
        <v>702.07324134497151</v>
      </c>
      <c r="AE27">
        <f>'IDT-1'!F27</f>
        <v>0</v>
      </c>
      <c r="AF27" s="24"/>
      <c r="AG27">
        <f t="shared" si="2"/>
        <v>702.07324134497151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-56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8.0641200000000008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56.81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766.16350866994514</v>
      </c>
      <c r="P28" s="36">
        <v>19.25</v>
      </c>
      <c r="Q28" s="36">
        <v>7.6999999999999993</v>
      </c>
      <c r="R28" s="38">
        <v>0.87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287.77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-147</v>
      </c>
      <c r="AA28" s="75">
        <f>STOA!J28</f>
        <v>5.52</v>
      </c>
      <c r="AB28" s="75">
        <f>-STOA!P28</f>
        <v>-100</v>
      </c>
      <c r="AC28">
        <f t="shared" si="0"/>
        <v>13.083445486232945</v>
      </c>
      <c r="AD28">
        <f t="shared" si="1"/>
        <v>737.06418318371243</v>
      </c>
      <c r="AE28">
        <f>'IDT-1'!F28</f>
        <v>0</v>
      </c>
      <c r="AF28" s="24"/>
      <c r="AG28">
        <f t="shared" si="2"/>
        <v>737.06418318371243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-155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8.0641200000000008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56.81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855.90636688667894</v>
      </c>
      <c r="P29" s="36">
        <v>72.660000000000011</v>
      </c>
      <c r="Q29" s="36">
        <v>20.94</v>
      </c>
      <c r="R29" s="38">
        <v>4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290.18485199999998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-382.31</v>
      </c>
      <c r="AA29" s="75">
        <f>STOA!J29</f>
        <v>5.52</v>
      </c>
      <c r="AB29" s="75">
        <f>-STOA!P29</f>
        <v>-100</v>
      </c>
      <c r="AC29">
        <f t="shared" si="0"/>
        <v>15.412060291585576</v>
      </c>
      <c r="AD29">
        <f t="shared" si="1"/>
        <v>782.36327859509345</v>
      </c>
      <c r="AE29">
        <f>'IDT-1'!F29</f>
        <v>0</v>
      </c>
      <c r="AF29" s="24"/>
      <c r="AG29">
        <f t="shared" si="2"/>
        <v>782.36327859509345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-34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8.0641200000000008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56.81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876.52811279525599</v>
      </c>
      <c r="P30" s="36">
        <v>74.78</v>
      </c>
      <c r="Q30" s="36">
        <v>26.64</v>
      </c>
      <c r="R30" s="38">
        <v>9.44</v>
      </c>
      <c r="S30" s="38">
        <v>0</v>
      </c>
      <c r="T30" s="37">
        <f>SUMPRODUCT(LTA!J30:AN30,LTA!J$101:AN$101,LTA!J$105:AN$105)</f>
        <v>0.06</v>
      </c>
      <c r="U30" s="37">
        <f>SUMPRODUCT(LTA!J30:AN30,LTA!J$102:AN$102,LTA!J$105:AN$105)</f>
        <v>295.92678799999999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-353</v>
      </c>
      <c r="AA30" s="75">
        <f>STOA!J30</f>
        <v>5.52</v>
      </c>
      <c r="AB30" s="75">
        <f>-STOA!P30</f>
        <v>-100</v>
      </c>
      <c r="AC30">
        <f t="shared" si="0"/>
        <v>15.658065583474018</v>
      </c>
      <c r="AD30">
        <f t="shared" si="1"/>
        <v>832.11095521178197</v>
      </c>
      <c r="AE30">
        <f>'IDT-1'!F30</f>
        <v>0</v>
      </c>
      <c r="AF30" s="24"/>
      <c r="AG30">
        <f t="shared" si="2"/>
        <v>832.11095521178197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-53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8.0641200000000008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56.81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795.97648145574783</v>
      </c>
      <c r="P31" s="36">
        <v>74.78</v>
      </c>
      <c r="Q31" s="36">
        <v>26.64</v>
      </c>
      <c r="R31" s="38">
        <v>16.2</v>
      </c>
      <c r="S31" s="38">
        <v>0</v>
      </c>
      <c r="T31" s="37">
        <f>SUMPRODUCT(LTA!J31:AN31,LTA!J$101:AN$101,LTA!J$105:AN$105)</f>
        <v>2.2599999999999998</v>
      </c>
      <c r="U31" s="37">
        <f>SUMPRODUCT(LTA!J31:AN31,LTA!J$102:AN$102,LTA!J$105:AN$105)</f>
        <v>302.40789799999999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-176.17</v>
      </c>
      <c r="AA31" s="75">
        <f>STOA!J31</f>
        <v>5.42</v>
      </c>
      <c r="AB31" s="75">
        <f>-STOA!P31</f>
        <v>-100</v>
      </c>
      <c r="AC31">
        <f t="shared" si="0"/>
        <v>14.239208055371806</v>
      </c>
      <c r="AD31">
        <f t="shared" si="1"/>
        <v>871.14929140037611</v>
      </c>
      <c r="AE31">
        <f>'IDT-1'!F31</f>
        <v>0</v>
      </c>
      <c r="AF31" s="24"/>
      <c r="AG31">
        <f t="shared" si="2"/>
        <v>871.14929140037611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-127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8.0641200000000008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56.81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845.86475544323969</v>
      </c>
      <c r="P32" s="36">
        <v>74.78</v>
      </c>
      <c r="Q32" s="36">
        <v>26.64</v>
      </c>
      <c r="R32" s="38">
        <v>16.2</v>
      </c>
      <c r="S32" s="38">
        <v>0</v>
      </c>
      <c r="T32" s="37">
        <f>SUMPRODUCT(LTA!J32:AN32,LTA!J$101:AN$101,LTA!J$105:AN$105)</f>
        <v>6.65</v>
      </c>
      <c r="U32" s="37">
        <f>SUMPRODUCT(LTA!J32:AN32,LTA!J$102:AN$102,LTA!J$105:AN$105)</f>
        <v>309.87257500000004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-277</v>
      </c>
      <c r="AA32" s="75">
        <f>STOA!J32</f>
        <v>5.42</v>
      </c>
      <c r="AB32" s="75">
        <f>-STOA!P32</f>
        <v>-100</v>
      </c>
      <c r="AC32">
        <f t="shared" si="0"/>
        <v>15.010543478600182</v>
      </c>
      <c r="AD32">
        <f t="shared" si="1"/>
        <v>902.2909069646397</v>
      </c>
      <c r="AE32">
        <f>'IDT-1'!F32</f>
        <v>0</v>
      </c>
      <c r="AF32" s="24"/>
      <c r="AG32">
        <f t="shared" si="2"/>
        <v>902.2909069646397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-56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8.0641200000000008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56.81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800.23419392669655</v>
      </c>
      <c r="P33" s="36">
        <v>74.78</v>
      </c>
      <c r="Q33" s="36">
        <v>26.64</v>
      </c>
      <c r="R33" s="38">
        <v>16.2</v>
      </c>
      <c r="S33" s="38">
        <v>0</v>
      </c>
      <c r="T33" s="37">
        <f>SUMPRODUCT(LTA!J33:AN33,LTA!J$101:AN$101,LTA!J$105:AN$105)</f>
        <v>11.24</v>
      </c>
      <c r="U33" s="37">
        <f>SUMPRODUCT(LTA!J33:AN33,LTA!J$102:AN$102,LTA!J$105:AN$105)</f>
        <v>315.93225000000001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-186.7</v>
      </c>
      <c r="AA33" s="75">
        <f>STOA!J33</f>
        <v>5.42</v>
      </c>
      <c r="AB33" s="75">
        <f>-STOA!P33</f>
        <v>-100</v>
      </c>
      <c r="AC33">
        <f t="shared" si="0"/>
        <v>14.155066274701072</v>
      </c>
      <c r="AD33">
        <f t="shared" si="1"/>
        <v>934.46549765199552</v>
      </c>
      <c r="AE33">
        <f>'IDT-1'!F33</f>
        <v>0</v>
      </c>
      <c r="AF33" s="24"/>
      <c r="AG33">
        <f t="shared" si="2"/>
        <v>934.46549765199552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-80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8.0641200000000008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56.81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654.00962391782241</v>
      </c>
      <c r="P34" s="36">
        <v>74.78</v>
      </c>
      <c r="Q34" s="36">
        <v>7.7</v>
      </c>
      <c r="R34" s="38">
        <v>17.699999999999996</v>
      </c>
      <c r="S34" s="38">
        <v>0</v>
      </c>
      <c r="T34" s="37">
        <f>SUMPRODUCT(LTA!J34:AN34,LTA!J$101:AN$101,LTA!J$105:AN$105)</f>
        <v>20.05</v>
      </c>
      <c r="U34" s="37">
        <f>SUMPRODUCT(LTA!J34:AN34,LTA!J$102:AN$102,LTA!J$105:AN$105)</f>
        <v>326.95092800000003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5.42</v>
      </c>
      <c r="AB34" s="75">
        <f>-STOA!P34</f>
        <v>-100</v>
      </c>
      <c r="AC34">
        <f t="shared" si="0"/>
        <v>11.534702789087522</v>
      </c>
      <c r="AD34">
        <f t="shared" si="1"/>
        <v>959.94996912873489</v>
      </c>
      <c r="AE34">
        <f>'IDT-1'!F34</f>
        <v>0</v>
      </c>
      <c r="AF34" s="24"/>
      <c r="AG34">
        <f t="shared" si="2"/>
        <v>959.94996912873489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-100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8.0641200000000008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56.81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616.78990986471888</v>
      </c>
      <c r="P35" s="36">
        <v>75.52000000000001</v>
      </c>
      <c r="Q35" s="36">
        <v>7.7</v>
      </c>
      <c r="R35" s="38">
        <v>17.699999999999996</v>
      </c>
      <c r="S35" s="38">
        <v>0</v>
      </c>
      <c r="T35" s="37">
        <f>SUMPRODUCT(LTA!J35:AN35,LTA!J$101:AN$101,LTA!J$105:AN$105)</f>
        <v>29.97</v>
      </c>
      <c r="U35" s="37">
        <f>SUMPRODUCT(LTA!J35:AN35,LTA!J$102:AN$102,LTA!J$105:AN$105)</f>
        <v>338.94263899999999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5.42</v>
      </c>
      <c r="AB35" s="75">
        <f>-STOA!P35</f>
        <v>-100</v>
      </c>
      <c r="AC35">
        <f t="shared" si="0"/>
        <v>10.988773677197001</v>
      </c>
      <c r="AD35">
        <f t="shared" si="1"/>
        <v>995.92789518752227</v>
      </c>
      <c r="AE35">
        <f>'IDT-1'!F35</f>
        <v>0</v>
      </c>
      <c r="AF35" s="24"/>
      <c r="AG35">
        <f t="shared" si="2"/>
        <v>995.92789518752227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-50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8.0641200000000008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56.81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606.41926143823605</v>
      </c>
      <c r="P36" s="36">
        <v>75.52000000000001</v>
      </c>
      <c r="Q36" s="36">
        <v>26.64</v>
      </c>
      <c r="R36" s="38">
        <v>17.699999999999996</v>
      </c>
      <c r="S36" s="38">
        <v>0</v>
      </c>
      <c r="T36" s="37">
        <f>SUMPRODUCT(LTA!J36:AN36,LTA!J$101:AN$101,LTA!J$105:AN$105)</f>
        <v>41.42</v>
      </c>
      <c r="U36" s="37">
        <f>SUMPRODUCT(LTA!J36:AN36,LTA!J$102:AN$102,LTA!J$105:AN$105)</f>
        <v>350.336365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5.42</v>
      </c>
      <c r="AB36" s="75">
        <f>-STOA!P36</f>
        <v>-100</v>
      </c>
      <c r="AC36">
        <f t="shared" si="0"/>
        <v>11.337355106063434</v>
      </c>
      <c r="AD36">
        <f t="shared" si="1"/>
        <v>1016.9923913321728</v>
      </c>
      <c r="AE36">
        <f>'IDT-1'!F36</f>
        <v>0</v>
      </c>
      <c r="AF36" s="24"/>
      <c r="AG36">
        <f t="shared" si="2"/>
        <v>1016.9923913321728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-60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8.0641200000000008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56.81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594.56282871331359</v>
      </c>
      <c r="P37" s="36">
        <v>74.790000000000006</v>
      </c>
      <c r="Q37" s="36">
        <v>26.64</v>
      </c>
      <c r="R37" s="38">
        <v>17.699999999999996</v>
      </c>
      <c r="S37" s="38">
        <v>0</v>
      </c>
      <c r="T37" s="37">
        <f>SUMPRODUCT(LTA!J37:AN37,LTA!J$101:AN$101,LTA!J$105:AN$105)</f>
        <v>50.87</v>
      </c>
      <c r="U37" s="37">
        <f>SUMPRODUCT(LTA!J37:AN37,LTA!J$102:AN$102,LTA!J$105:AN$105)</f>
        <v>359.611718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5.42</v>
      </c>
      <c r="AB37" s="75">
        <f>-STOA!P37</f>
        <v>-100</v>
      </c>
      <c r="AC37">
        <f t="shared" si="0"/>
        <v>11.312681616850083</v>
      </c>
      <c r="AD37">
        <f t="shared" si="1"/>
        <v>1032.1559850964636</v>
      </c>
      <c r="AE37">
        <f>'IDT-1'!F37</f>
        <v>0</v>
      </c>
      <c r="AF37" s="24"/>
      <c r="AG37">
        <f t="shared" si="2"/>
        <v>1032.1559850964636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-51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8.0641200000000008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56.81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586.11083713918379</v>
      </c>
      <c r="P38" s="36">
        <v>74.790000000000006</v>
      </c>
      <c r="Q38" s="36">
        <v>26.63</v>
      </c>
      <c r="R38" s="38">
        <v>17.699999999999996</v>
      </c>
      <c r="S38" s="38">
        <v>0</v>
      </c>
      <c r="T38" s="37">
        <f>SUMPRODUCT(LTA!J38:AN38,LTA!J$101:AN$101,LTA!J$105:AN$105)</f>
        <v>60.17</v>
      </c>
      <c r="U38" s="37">
        <f>SUMPRODUCT(LTA!J38:AN38,LTA!J$102:AN$102,LTA!J$105:AN$105)</f>
        <v>370.17202300000002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5.42</v>
      </c>
      <c r="AB38" s="75">
        <f>-STOA!P38</f>
        <v>-100</v>
      </c>
      <c r="AC38">
        <f t="shared" si="0"/>
        <v>11.44231208052695</v>
      </c>
      <c r="AD38">
        <f t="shared" si="1"/>
        <v>1039.4246680586568</v>
      </c>
      <c r="AE38">
        <f>'IDT-1'!F38</f>
        <v>0</v>
      </c>
      <c r="AF38" s="24"/>
      <c r="AG38">
        <f t="shared" si="2"/>
        <v>1039.4246680586568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-55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8.0641200000000008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56.81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583.68952233838911</v>
      </c>
      <c r="P39" s="36">
        <v>74.78</v>
      </c>
      <c r="Q39" s="36">
        <v>26.63</v>
      </c>
      <c r="R39" s="38">
        <v>17.699999999999996</v>
      </c>
      <c r="S39" s="38">
        <v>0</v>
      </c>
      <c r="T39" s="37">
        <f>SUMPRODUCT(LTA!J39:AN39,LTA!J$101:AN$101,LTA!J$105:AN$105)</f>
        <v>68.56</v>
      </c>
      <c r="U39" s="37">
        <f>SUMPRODUCT(LTA!J39:AN39,LTA!J$102:AN$102,LTA!J$105:AN$105)</f>
        <v>372.73073399999998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5.33</v>
      </c>
      <c r="AB39" s="75">
        <f>-STOA!P39</f>
        <v>-100</v>
      </c>
      <c r="AC39">
        <f t="shared" si="0"/>
        <v>11.64016957447361</v>
      </c>
      <c r="AD39">
        <f t="shared" si="1"/>
        <v>1032.6542067639155</v>
      </c>
      <c r="AE39">
        <f>'IDT-1'!F39</f>
        <v>0</v>
      </c>
      <c r="AF39" s="24"/>
      <c r="AG39">
        <f t="shared" si="2"/>
        <v>1032.6542067639155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-70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8.0641200000000008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56.81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584.03848817186281</v>
      </c>
      <c r="P40" s="36">
        <v>74.78</v>
      </c>
      <c r="Q40" s="36">
        <v>26.63</v>
      </c>
      <c r="R40" s="38">
        <v>17.699999999999996</v>
      </c>
      <c r="S40" s="38">
        <v>0</v>
      </c>
      <c r="T40" s="37">
        <f>SUMPRODUCT(LTA!J40:AN40,LTA!J$101:AN$101,LTA!J$105:AN$105)</f>
        <v>76.900000000000006</v>
      </c>
      <c r="U40" s="37">
        <f>SUMPRODUCT(LTA!J40:AN40,LTA!J$102:AN$102,LTA!J$105:AN$105)</f>
        <v>381.47096799999997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5.33</v>
      </c>
      <c r="AB40" s="75">
        <f>-STOA!P40</f>
        <v>-100</v>
      </c>
      <c r="AC40">
        <f t="shared" si="0"/>
        <v>11.532440121328115</v>
      </c>
      <c r="AD40">
        <f t="shared" si="1"/>
        <v>1080.1911360505344</v>
      </c>
      <c r="AE40">
        <f>'IDT-1'!F40</f>
        <v>0</v>
      </c>
      <c r="AF40" s="24"/>
      <c r="AG40">
        <f t="shared" si="2"/>
        <v>1080.1911360505344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-40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8.0641200000000008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53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600.0689639329313</v>
      </c>
      <c r="P41" s="36">
        <v>74.790000000000006</v>
      </c>
      <c r="Q41" s="36">
        <v>26.63</v>
      </c>
      <c r="R41" s="38">
        <v>17.699999999999996</v>
      </c>
      <c r="S41" s="38">
        <v>0</v>
      </c>
      <c r="T41" s="37">
        <f>SUMPRODUCT(LTA!J41:AN41,LTA!J$101:AN$101,LTA!J$105:AN$105)</f>
        <v>88.08</v>
      </c>
      <c r="U41" s="37">
        <f>SUMPRODUCT(LTA!J41:AN41,LTA!J$102:AN$102,LTA!J$105:AN$105)</f>
        <v>389.25736799999999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5.33</v>
      </c>
      <c r="AB41" s="75">
        <f>-STOA!P41</f>
        <v>-100</v>
      </c>
      <c r="AC41">
        <f t="shared" si="0"/>
        <v>11.667426511847754</v>
      </c>
      <c r="AD41">
        <f t="shared" si="1"/>
        <v>1126.2530254210835</v>
      </c>
      <c r="AE41">
        <f>'IDT-1'!F41</f>
        <v>0</v>
      </c>
      <c r="AF41" s="24"/>
      <c r="AG41">
        <f t="shared" si="2"/>
        <v>1126.2530254210835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-25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8.0641200000000008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53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615.06276546852575</v>
      </c>
      <c r="P42" s="36">
        <v>74.78</v>
      </c>
      <c r="Q42" s="36">
        <v>26.63</v>
      </c>
      <c r="R42" s="38">
        <v>17.699999999999996</v>
      </c>
      <c r="S42" s="38">
        <v>0</v>
      </c>
      <c r="T42" s="37">
        <f>SUMPRODUCT(LTA!J42:AN42,LTA!J$101:AN$101,LTA!J$105:AN$105)</f>
        <v>99.12</v>
      </c>
      <c r="U42" s="37">
        <f>SUMPRODUCT(LTA!J42:AN42,LTA!J$102:AN$102,LTA!J$105:AN$105)</f>
        <v>396.39165700000001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5.33</v>
      </c>
      <c r="AB42" s="75">
        <f>-STOA!P42</f>
        <v>-100</v>
      </c>
      <c r="AC42">
        <f t="shared" si="0"/>
        <v>11.988310260971195</v>
      </c>
      <c r="AD42">
        <f t="shared" si="1"/>
        <v>1154.0902322075544</v>
      </c>
      <c r="AE42">
        <f>'IDT-1'!F42</f>
        <v>0</v>
      </c>
      <c r="AF42" s="24"/>
      <c r="AG42">
        <f t="shared" si="2"/>
        <v>1154.0902322075544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-30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8.0641200000000008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56.81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611.46612951348925</v>
      </c>
      <c r="P43" s="36">
        <v>74.790000000000006</v>
      </c>
      <c r="Q43" s="36">
        <v>26.63</v>
      </c>
      <c r="R43" s="38">
        <v>17.699999999999996</v>
      </c>
      <c r="S43" s="38">
        <v>0</v>
      </c>
      <c r="T43" s="37">
        <f>SUMPRODUCT(LTA!J43:AN43,LTA!J$101:AN$101,LTA!J$105:AN$105)</f>
        <v>104.11</v>
      </c>
      <c r="U43" s="37">
        <f>SUMPRODUCT(LTA!J43:AN43,LTA!J$102:AN$102,LTA!J$105:AN$105)</f>
        <v>402.758374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5.33</v>
      </c>
      <c r="AB43" s="75">
        <f>-STOA!P43</f>
        <v>-100</v>
      </c>
      <c r="AC43">
        <f t="shared" si="0"/>
        <v>12.009342522224886</v>
      </c>
      <c r="AD43">
        <f t="shared" si="1"/>
        <v>1174.6492809912643</v>
      </c>
      <c r="AE43">
        <f>'IDT-1'!F43</f>
        <v>0</v>
      </c>
      <c r="AF43" s="24"/>
      <c r="AG43">
        <f t="shared" si="2"/>
        <v>1174.6492809912643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-21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8.0641200000000008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56.81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611.46610577585852</v>
      </c>
      <c r="P44" s="36">
        <v>74.790000000000006</v>
      </c>
      <c r="Q44" s="36">
        <v>26.63</v>
      </c>
      <c r="R44" s="38">
        <v>17.699999999999996</v>
      </c>
      <c r="S44" s="38">
        <v>0</v>
      </c>
      <c r="T44" s="37">
        <f>SUMPRODUCT(LTA!J44:AN44,LTA!J$101:AN$101,LTA!J$105:AN$105)</f>
        <v>107.03999999999999</v>
      </c>
      <c r="U44" s="37">
        <f>SUMPRODUCT(LTA!J44:AN44,LTA!J$102:AN$102,LTA!J$105:AN$105)</f>
        <v>408.42298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5.33</v>
      </c>
      <c r="AB44" s="75">
        <f>-STOA!P44</f>
        <v>-100</v>
      </c>
      <c r="AC44">
        <f t="shared" si="0"/>
        <v>12.05612354005412</v>
      </c>
      <c r="AD44">
        <f t="shared" si="1"/>
        <v>1186.1970822358041</v>
      </c>
      <c r="AE44">
        <f>'IDT-1'!F44</f>
        <v>0</v>
      </c>
      <c r="AF44" s="24"/>
      <c r="AG44">
        <f t="shared" si="2"/>
        <v>1186.1970822358041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-18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8.0641200000000008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56.81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611.46610577585852</v>
      </c>
      <c r="P45" s="36">
        <v>74.78</v>
      </c>
      <c r="Q45" s="36">
        <v>26.63</v>
      </c>
      <c r="R45" s="38">
        <v>17.699999999999996</v>
      </c>
      <c r="S45" s="38">
        <v>0</v>
      </c>
      <c r="T45" s="37">
        <f>SUMPRODUCT(LTA!J45:AN45,LTA!J$101:AN$101,LTA!J$105:AN$105)</f>
        <v>108.84</v>
      </c>
      <c r="U45" s="37">
        <f>SUMPRODUCT(LTA!J45:AN45,LTA!J$102:AN$102,LTA!J$105:AN$105)</f>
        <v>415.71513299999998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5.33</v>
      </c>
      <c r="AB45" s="75">
        <f>-STOA!P45</f>
        <v>-100</v>
      </c>
      <c r="AC45">
        <f t="shared" si="0"/>
        <v>12.166298256153677</v>
      </c>
      <c r="AD45">
        <f t="shared" si="1"/>
        <v>1191.1690605197048</v>
      </c>
      <c r="AE45">
        <f>'IDT-1'!F45</f>
        <v>0</v>
      </c>
      <c r="AF45" s="24"/>
      <c r="AG45">
        <f t="shared" si="2"/>
        <v>1191.1690605197048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-22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8.0641200000000008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56.81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611.46610577585852</v>
      </c>
      <c r="P46" s="36">
        <v>74.78</v>
      </c>
      <c r="Q46" s="36">
        <v>26.63</v>
      </c>
      <c r="R46" s="38">
        <v>17.699999999999996</v>
      </c>
      <c r="S46" s="38">
        <v>0</v>
      </c>
      <c r="T46" s="37">
        <f>SUMPRODUCT(LTA!J46:AN46,LTA!J$101:AN$101,LTA!J$105:AN$105)</f>
        <v>109.6</v>
      </c>
      <c r="U46" s="37">
        <f>SUMPRODUCT(LTA!J46:AN46,LTA!J$102:AN$102,LTA!J$105:AN$105)</f>
        <v>419.939255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5.33</v>
      </c>
      <c r="AB46" s="75">
        <f>-STOA!P46</f>
        <v>-100</v>
      </c>
      <c r="AC46">
        <f t="shared" si="0"/>
        <v>12.250520669578123</v>
      </c>
      <c r="AD46">
        <f t="shared" si="1"/>
        <v>1191.0689601062804</v>
      </c>
      <c r="AE46">
        <f>'IDT-1'!F46</f>
        <v>0</v>
      </c>
      <c r="AF46" s="24"/>
      <c r="AG46">
        <f t="shared" si="2"/>
        <v>1191.0689601062804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-27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8.0641200000000008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56.81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606.76405468262635</v>
      </c>
      <c r="P47" s="36">
        <v>74.78</v>
      </c>
      <c r="Q47" s="36">
        <v>26.63</v>
      </c>
      <c r="R47" s="38">
        <v>17.7</v>
      </c>
      <c r="S47" s="38">
        <v>0</v>
      </c>
      <c r="T47" s="37">
        <f>SUMPRODUCT(LTA!J47:AN47,LTA!J$101:AN$101,LTA!J$105:AN$105)</f>
        <v>110.14</v>
      </c>
      <c r="U47" s="37">
        <f>SUMPRODUCT(LTA!J47:AN47,LTA!J$102:AN$102,LTA!J$105:AN$105)</f>
        <v>423.21927599999998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5.24</v>
      </c>
      <c r="AB47" s="75">
        <f>-STOA!P47</f>
        <v>-100</v>
      </c>
      <c r="AC47">
        <f t="shared" si="0"/>
        <v>12.530374979441202</v>
      </c>
      <c r="AD47">
        <f t="shared" si="1"/>
        <v>1155.8170757031853</v>
      </c>
      <c r="AE47">
        <f>'IDT-1'!F47</f>
        <v>0</v>
      </c>
      <c r="AF47" s="24"/>
      <c r="AG47">
        <f t="shared" si="2"/>
        <v>1155.8170757031853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-61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8.0641200000000008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56.81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606.76405468262635</v>
      </c>
      <c r="P48" s="36">
        <v>74.78</v>
      </c>
      <c r="Q48" s="36">
        <v>26.63</v>
      </c>
      <c r="R48" s="38">
        <v>17.7</v>
      </c>
      <c r="S48" s="38">
        <v>0</v>
      </c>
      <c r="T48" s="37">
        <f>SUMPRODUCT(LTA!J48:AN48,LTA!J$101:AN$101,LTA!J$105:AN$105)</f>
        <v>110.24</v>
      </c>
      <c r="U48" s="37">
        <f>SUMPRODUCT(LTA!J48:AN48,LTA!J$102:AN$102,LTA!J$105:AN$105)</f>
        <v>425.84718599999997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5.24</v>
      </c>
      <c r="AB48" s="75">
        <f>-STOA!P48</f>
        <v>-100</v>
      </c>
      <c r="AC48">
        <f t="shared" si="0"/>
        <v>12.612587527515423</v>
      </c>
      <c r="AD48">
        <f t="shared" si="1"/>
        <v>1151.4627731551109</v>
      </c>
      <c r="AE48">
        <f>'IDT-1'!F48</f>
        <v>0</v>
      </c>
      <c r="AF48" s="24"/>
      <c r="AG48">
        <f t="shared" si="2"/>
        <v>1151.4627731551109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-68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8.0641200000000008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56.81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587.54404735588469</v>
      </c>
      <c r="P49" s="36">
        <v>72.889999999999986</v>
      </c>
      <c r="Q49" s="36">
        <v>26.63</v>
      </c>
      <c r="R49" s="38">
        <v>18.699999999999996</v>
      </c>
      <c r="S49" s="38">
        <v>0</v>
      </c>
      <c r="T49" s="37">
        <f>SUMPRODUCT(LTA!J49:AN49,LTA!J$101:AN$101,LTA!J$105:AN$105)</f>
        <v>110.24</v>
      </c>
      <c r="U49" s="37">
        <f>SUMPRODUCT(LTA!J49:AN49,LTA!J$102:AN$102,LTA!J$105:AN$105)</f>
        <v>427.29740299999997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5.24</v>
      </c>
      <c r="AB49" s="75">
        <f>-STOA!P49</f>
        <v>-100</v>
      </c>
      <c r="AC49">
        <f t="shared" si="0"/>
        <v>12.015345087076563</v>
      </c>
      <c r="AD49">
        <f t="shared" si="1"/>
        <v>1185.4002252688081</v>
      </c>
      <c r="AE49">
        <f>'IDT-1'!F49</f>
        <v>0</v>
      </c>
      <c r="AF49" s="24"/>
      <c r="AG49">
        <f t="shared" si="2"/>
        <v>1185.4002252688081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-16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8.0641200000000008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56.81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578.25840244799463</v>
      </c>
      <c r="P50" s="36">
        <v>72.889999999999986</v>
      </c>
      <c r="Q50" s="36">
        <v>26.63</v>
      </c>
      <c r="R50" s="38">
        <v>18.699999999999996</v>
      </c>
      <c r="S50" s="38">
        <v>0</v>
      </c>
      <c r="T50" s="37">
        <f>SUMPRODUCT(LTA!J50:AN50,LTA!J$101:AN$101,LTA!J$105:AN$105)</f>
        <v>110.24</v>
      </c>
      <c r="U50" s="37">
        <f>SUMPRODUCT(LTA!J50:AN50,LTA!J$102:AN$102,LTA!J$105:AN$105)</f>
        <v>428.153907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5.24</v>
      </c>
      <c r="AB50" s="75">
        <f>-STOA!P50</f>
        <v>-100</v>
      </c>
      <c r="AC50">
        <f t="shared" si="0"/>
        <v>11.961482618900064</v>
      </c>
      <c r="AD50">
        <f t="shared" si="1"/>
        <v>1175.0249468290945</v>
      </c>
      <c r="AE50">
        <f>'IDT-1'!F50</f>
        <v>0</v>
      </c>
      <c r="AF50" s="24"/>
      <c r="AG50">
        <f t="shared" si="2"/>
        <v>1175.0249468290945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-18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8.0641200000000008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56.81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572.39520057576829</v>
      </c>
      <c r="P51" s="36">
        <v>71.983227947441591</v>
      </c>
      <c r="Q51" s="36">
        <v>26.64</v>
      </c>
      <c r="R51" s="38">
        <v>18.699999999999996</v>
      </c>
      <c r="S51" s="38">
        <v>0</v>
      </c>
      <c r="T51" s="37">
        <f>SUMPRODUCT(LTA!J51:AN51,LTA!J$101:AN$101,LTA!J$105:AN$105)</f>
        <v>110.24</v>
      </c>
      <c r="U51" s="37">
        <f>SUMPRODUCT(LTA!J51:AN51,LTA!J$102:AN$102,LTA!J$105:AN$105)</f>
        <v>431.41067800000002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5.24</v>
      </c>
      <c r="AB51" s="75">
        <f>-STOA!P51</f>
        <v>-100</v>
      </c>
      <c r="AC51">
        <f t="shared" si="0"/>
        <v>11.906642241157204</v>
      </c>
      <c r="AD51">
        <f t="shared" si="1"/>
        <v>1174.5765842820526</v>
      </c>
      <c r="AE51">
        <f>'IDT-1'!F51</f>
        <v>0</v>
      </c>
      <c r="AF51" s="24"/>
      <c r="AG51">
        <f t="shared" si="2"/>
        <v>1174.5765842820526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-15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8.0641200000000008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56.81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571.74981611543262</v>
      </c>
      <c r="P52" s="36">
        <v>71.983749739529074</v>
      </c>
      <c r="Q52" s="36">
        <v>26.64</v>
      </c>
      <c r="R52" s="38">
        <v>18.699999999999996</v>
      </c>
      <c r="S52" s="38">
        <v>0</v>
      </c>
      <c r="T52" s="37">
        <f>SUMPRODUCT(LTA!J52:AN52,LTA!J$101:AN$101,LTA!J$105:AN$105)</f>
        <v>110.24</v>
      </c>
      <c r="U52" s="37">
        <f>SUMPRODUCT(LTA!J52:AN52,LTA!J$102:AN$102,LTA!J$105:AN$105)</f>
        <v>431.99400300000002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5.24</v>
      </c>
      <c r="AB52" s="75">
        <f>-STOA!P52</f>
        <v>-100</v>
      </c>
      <c r="AC52">
        <f t="shared" si="0"/>
        <v>11.990836901992811</v>
      </c>
      <c r="AD52">
        <f t="shared" si="1"/>
        <v>1164.4308519529689</v>
      </c>
      <c r="AE52">
        <f>'IDT-1'!F52</f>
        <v>0</v>
      </c>
      <c r="AF52" s="24"/>
      <c r="AG52">
        <f t="shared" si="2"/>
        <v>1164.4308519529689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-25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8.0641200000000008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56.81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569.22247829515982</v>
      </c>
      <c r="P53" s="36">
        <v>71.984413784645582</v>
      </c>
      <c r="Q53" s="36">
        <v>26.64</v>
      </c>
      <c r="R53" s="38">
        <v>18.699999999999996</v>
      </c>
      <c r="S53" s="38">
        <v>0</v>
      </c>
      <c r="T53" s="37">
        <f>SUMPRODUCT(LTA!J53:AN53,LTA!J$101:AN$101,LTA!J$105:AN$105)</f>
        <v>110.24</v>
      </c>
      <c r="U53" s="37">
        <f>SUMPRODUCT(LTA!J53:AN53,LTA!J$102:AN$102,LTA!J$105:AN$105)</f>
        <v>431.55509599999999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5.24</v>
      </c>
      <c r="AB53" s="75">
        <f>-STOA!P53</f>
        <v>-100</v>
      </c>
      <c r="AC53">
        <f t="shared" si="0"/>
        <v>12.177704966603724</v>
      </c>
      <c r="AD53">
        <f t="shared" si="1"/>
        <v>1136.2784031132016</v>
      </c>
      <c r="AE53">
        <f>'IDT-1'!F53</f>
        <v>0</v>
      </c>
      <c r="AF53" s="24"/>
      <c r="AG53">
        <f t="shared" si="2"/>
        <v>1136.2784031132016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-50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8.0641200000000008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56.81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561.64037705218186</v>
      </c>
      <c r="P54" s="36">
        <v>48.13</v>
      </c>
      <c r="Q54" s="36">
        <v>7.6999999999999984</v>
      </c>
      <c r="R54" s="38">
        <v>18.699999999999996</v>
      </c>
      <c r="S54" s="38">
        <v>0</v>
      </c>
      <c r="T54" s="37">
        <f>SUMPRODUCT(LTA!J54:AN54,LTA!J$101:AN$101,LTA!J$105:AN$105)</f>
        <v>110.24</v>
      </c>
      <c r="U54" s="37">
        <f>SUMPRODUCT(LTA!J54:AN54,LTA!J$102:AN$102,LTA!J$105:AN$105)</f>
        <v>390.45939300000003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5.24</v>
      </c>
      <c r="AB54" s="75">
        <f>-STOA!P54</f>
        <v>-100</v>
      </c>
      <c r="AC54">
        <f t="shared" si="0"/>
        <v>11.042396448927235</v>
      </c>
      <c r="AD54">
        <f t="shared" si="1"/>
        <v>1102.6814936032547</v>
      </c>
      <c r="AE54">
        <f>'IDT-1'!F54</f>
        <v>0</v>
      </c>
      <c r="AF54" s="24"/>
      <c r="AG54">
        <f t="shared" si="2"/>
        <v>1102.6814936032547</v>
      </c>
      <c r="AI54" s="34">
        <f>PXIL!J54</f>
        <v>0</v>
      </c>
      <c r="AJ54" s="34">
        <f>PXIL!P54</f>
        <v>0</v>
      </c>
      <c r="AK54" s="34">
        <f>RTM_IEX!J54</f>
        <v>6.74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8.0641200000000008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56.81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563.14982002842135</v>
      </c>
      <c r="P55" s="36">
        <v>19.251744449478931</v>
      </c>
      <c r="Q55" s="36">
        <v>7.6999999999999984</v>
      </c>
      <c r="R55" s="38">
        <v>18.699999999999996</v>
      </c>
      <c r="S55" s="38">
        <v>0</v>
      </c>
      <c r="T55" s="37">
        <f>SUMPRODUCT(LTA!J55:AN55,LTA!J$101:AN$101,LTA!J$105:AN$105)</f>
        <v>110.24</v>
      </c>
      <c r="U55" s="37">
        <f>SUMPRODUCT(LTA!J55:AN55,LTA!J$102:AN$102,LTA!J$105:AN$105)</f>
        <v>366.38344800000004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5.15</v>
      </c>
      <c r="AB55" s="75">
        <f>-STOA!P55</f>
        <v>-100</v>
      </c>
      <c r="AC55">
        <f t="shared" si="0"/>
        <v>10.934090582923279</v>
      </c>
      <c r="AD55">
        <f t="shared" si="1"/>
        <v>999.51504189497723</v>
      </c>
      <c r="AE55">
        <f>'IDT-1'!F55</f>
        <v>0</v>
      </c>
      <c r="AF55" s="24"/>
      <c r="AG55">
        <f t="shared" si="2"/>
        <v>999.51504189497723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-45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8.0641200000000008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56.81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563.14982002842135</v>
      </c>
      <c r="P56" s="36">
        <v>19.251744449478931</v>
      </c>
      <c r="Q56" s="36">
        <v>7.6999999999999984</v>
      </c>
      <c r="R56" s="38">
        <v>18.699999999999996</v>
      </c>
      <c r="S56" s="38">
        <v>0</v>
      </c>
      <c r="T56" s="37">
        <f>SUMPRODUCT(LTA!J56:AN56,LTA!J$101:AN$101,LTA!J$105:AN$105)</f>
        <v>110.24</v>
      </c>
      <c r="U56" s="37">
        <f>SUMPRODUCT(LTA!J56:AN56,LTA!J$102:AN$102,LTA!J$105:AN$105)</f>
        <v>363.951775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5.15</v>
      </c>
      <c r="AB56" s="75">
        <f>-STOA!P56</f>
        <v>-100</v>
      </c>
      <c r="AC56">
        <f t="shared" si="0"/>
        <v>11.167799261469952</v>
      </c>
      <c r="AD56">
        <f t="shared" si="1"/>
        <v>966.84966021643049</v>
      </c>
      <c r="AE56">
        <f>'IDT-1'!F56</f>
        <v>0</v>
      </c>
      <c r="AF56" s="24"/>
      <c r="AG56">
        <f t="shared" si="2"/>
        <v>966.84966021643049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-75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8.0641200000000008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56.81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563.96068229982961</v>
      </c>
      <c r="P57" s="36">
        <v>19.251744449478931</v>
      </c>
      <c r="Q57" s="36">
        <v>7.6999999999999984</v>
      </c>
      <c r="R57" s="38">
        <v>18.699999999999996</v>
      </c>
      <c r="S57" s="38">
        <v>0</v>
      </c>
      <c r="T57" s="37">
        <f>SUMPRODUCT(LTA!J57:AN57,LTA!J$101:AN$101,LTA!J$105:AN$105)</f>
        <v>110.24</v>
      </c>
      <c r="U57" s="37">
        <f>SUMPRODUCT(LTA!J57:AN57,LTA!J$102:AN$102,LTA!J$105:AN$105)</f>
        <v>359.441779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5.15</v>
      </c>
      <c r="AB57" s="75">
        <f>-STOA!P57</f>
        <v>-100</v>
      </c>
      <c r="AC57">
        <f t="shared" si="0"/>
        <v>10.797880229154217</v>
      </c>
      <c r="AD57">
        <f t="shared" si="1"/>
        <v>1003.5204455201546</v>
      </c>
      <c r="AE57">
        <f>'IDT-1'!F57</f>
        <v>0</v>
      </c>
      <c r="AF57" s="24"/>
      <c r="AG57">
        <f t="shared" si="2"/>
        <v>1003.5204455201546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-35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8.0641200000000008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56.81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565.51006551288253</v>
      </c>
      <c r="P58" s="36">
        <v>19.251744449478931</v>
      </c>
      <c r="Q58" s="36">
        <v>7.6999999999999984</v>
      </c>
      <c r="R58" s="38">
        <v>18.699999999999996</v>
      </c>
      <c r="S58" s="38">
        <v>0</v>
      </c>
      <c r="T58" s="37">
        <f>SUMPRODUCT(LTA!J58:AN58,LTA!J$101:AN$101,LTA!J$105:AN$105)</f>
        <v>110.24</v>
      </c>
      <c r="U58" s="37">
        <f>SUMPRODUCT(LTA!J58:AN58,LTA!J$102:AN$102,LTA!J$105:AN$105)</f>
        <v>354.931783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5.15</v>
      </c>
      <c r="AB58" s="75">
        <f>-STOA!P58</f>
        <v>-100</v>
      </c>
      <c r="AC58">
        <f t="shared" si="0"/>
        <v>10.578174454071416</v>
      </c>
      <c r="AD58">
        <f t="shared" si="1"/>
        <v>1023.7795385082904</v>
      </c>
      <c r="AE58">
        <f>'IDT-1'!F58</f>
        <v>0</v>
      </c>
      <c r="AF58" s="24"/>
      <c r="AG58">
        <f t="shared" si="2"/>
        <v>1023.7795385082904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-12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8.0641200000000008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564.67209283213924</v>
      </c>
      <c r="P59" s="36">
        <v>19.251744449478931</v>
      </c>
      <c r="Q59" s="36">
        <v>7.6999999999999984</v>
      </c>
      <c r="R59" s="38">
        <v>18.699999999999996</v>
      </c>
      <c r="S59" s="38">
        <v>0</v>
      </c>
      <c r="T59" s="37">
        <f>SUMPRODUCT(LTA!J59:AN59,LTA!J$101:AN$101,LTA!J$105:AN$105)</f>
        <v>110.22</v>
      </c>
      <c r="U59" s="37">
        <f>SUMPRODUCT(LTA!J59:AN59,LTA!J$102:AN$102,LTA!J$105:AN$105)</f>
        <v>349.32062299999996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5.15</v>
      </c>
      <c r="AB59" s="75">
        <f>-STOA!P59</f>
        <v>-100</v>
      </c>
      <c r="AC59">
        <f t="shared" si="0"/>
        <v>10.522874254713086</v>
      </c>
      <c r="AD59">
        <f t="shared" si="1"/>
        <v>1021.2684239566308</v>
      </c>
      <c r="AE59">
        <f>'IDT-1'!F59</f>
        <v>0</v>
      </c>
      <c r="AF59" s="24"/>
      <c r="AG59">
        <f t="shared" si="2"/>
        <v>1021.2684239566308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8.0641200000000008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564.67209283213924</v>
      </c>
      <c r="P60" s="36">
        <v>19.251744449478931</v>
      </c>
      <c r="Q60" s="36">
        <v>7.6999999999999984</v>
      </c>
      <c r="R60" s="38">
        <v>18.699999999999996</v>
      </c>
      <c r="S60" s="38">
        <v>0</v>
      </c>
      <c r="T60" s="37">
        <f>SUMPRODUCT(LTA!J60:AN60,LTA!J$101:AN$101,LTA!J$105:AN$105)</f>
        <v>109.78</v>
      </c>
      <c r="U60" s="37">
        <f>SUMPRODUCT(LTA!J60:AN60,LTA!J$102:AN$102,LTA!J$105:AN$105)</f>
        <v>342.97108999999995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5.15</v>
      </c>
      <c r="AB60" s="75">
        <f>-STOA!P60</f>
        <v>-100</v>
      </c>
      <c r="AC60">
        <f t="shared" si="0"/>
        <v>10.381130600264195</v>
      </c>
      <c r="AD60">
        <f t="shared" si="1"/>
        <v>1024.6206346110796</v>
      </c>
      <c r="AE60">
        <f>'IDT-1'!F60</f>
        <v>0</v>
      </c>
      <c r="AF60" s="24"/>
      <c r="AG60">
        <f t="shared" si="2"/>
        <v>1024.6206346110796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8.0641200000000008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562.74621903668469</v>
      </c>
      <c r="P61" s="36">
        <v>19.251744449478931</v>
      </c>
      <c r="Q61" s="36">
        <v>7.6999999999999984</v>
      </c>
      <c r="R61" s="38">
        <v>18.699999999999996</v>
      </c>
      <c r="S61" s="38">
        <v>0</v>
      </c>
      <c r="T61" s="37">
        <f>SUMPRODUCT(LTA!J61:AN61,LTA!J$101:AN$101,LTA!J$105:AN$105)</f>
        <v>109.15</v>
      </c>
      <c r="U61" s="37">
        <f>SUMPRODUCT(LTA!J61:AN61,LTA!J$102:AN$102,LTA!J$105:AN$105)</f>
        <v>337.07289199999997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5.15</v>
      </c>
      <c r="AB61" s="75">
        <f>-STOA!P61</f>
        <v>-100</v>
      </c>
      <c r="AC61">
        <f t="shared" si="0"/>
        <v>10.352472185806819</v>
      </c>
      <c r="AD61">
        <f t="shared" si="1"/>
        <v>1011.1952212300823</v>
      </c>
      <c r="AE61">
        <f>'IDT-1'!F61</f>
        <v>0</v>
      </c>
      <c r="AF61" s="24"/>
      <c r="AG61">
        <f t="shared" si="2"/>
        <v>1011.1952212300823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-5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8.0641200000000008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566.48623775604972</v>
      </c>
      <c r="P62" s="36">
        <v>19.251744449478931</v>
      </c>
      <c r="Q62" s="36">
        <v>7.6999999999999984</v>
      </c>
      <c r="R62" s="38">
        <v>18.699999999999996</v>
      </c>
      <c r="S62" s="38">
        <v>0</v>
      </c>
      <c r="T62" s="37">
        <f>SUMPRODUCT(LTA!J62:AN62,LTA!J$101:AN$101,LTA!J$105:AN$105)</f>
        <v>107.28999999999999</v>
      </c>
      <c r="U62" s="37">
        <f>SUMPRODUCT(LTA!J62:AN62,LTA!J$102:AN$102,LTA!J$105:AN$105)</f>
        <v>343.13018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5.15</v>
      </c>
      <c r="AB62" s="75">
        <f>-STOA!P62</f>
        <v>-100</v>
      </c>
      <c r="AC62">
        <f t="shared" si="0"/>
        <v>10.503857139498377</v>
      </c>
      <c r="AD62">
        <f t="shared" si="1"/>
        <v>1008.9811429957559</v>
      </c>
      <c r="AE62">
        <f>'IDT-1'!F62</f>
        <v>0</v>
      </c>
      <c r="AF62" s="24"/>
      <c r="AG62">
        <f t="shared" si="2"/>
        <v>1008.9811429957559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-15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8.0641200000000008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570.22625647541486</v>
      </c>
      <c r="P63" s="36">
        <v>19.251744449478931</v>
      </c>
      <c r="Q63" s="36">
        <v>7.6999999999999984</v>
      </c>
      <c r="R63" s="38">
        <v>18.699999999999996</v>
      </c>
      <c r="S63" s="38">
        <v>0</v>
      </c>
      <c r="T63" s="37">
        <f>SUMPRODUCT(LTA!J63:AN63,LTA!J$101:AN$101,LTA!J$105:AN$105)</f>
        <v>106.48</v>
      </c>
      <c r="U63" s="37">
        <f>SUMPRODUCT(LTA!J63:AN63,LTA!J$102:AN$102,LTA!J$105:AN$105)</f>
        <v>339.57122700000002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5.05</v>
      </c>
      <c r="AB63" s="75">
        <f>-STOA!P63</f>
        <v>-100</v>
      </c>
      <c r="AC63">
        <f t="shared" si="0"/>
        <v>10.413022514292154</v>
      </c>
      <c r="AD63">
        <f t="shared" si="1"/>
        <v>1018.3430433403271</v>
      </c>
      <c r="AE63">
        <f>'IDT-1'!F63</f>
        <v>0</v>
      </c>
      <c r="AF63" s="24"/>
      <c r="AG63">
        <f t="shared" si="2"/>
        <v>1018.3430433403271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-5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8.0641200000000008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56.81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570.22625647541486</v>
      </c>
      <c r="P64" s="36">
        <v>19.251744449478931</v>
      </c>
      <c r="Q64" s="36">
        <v>7.6999999999999984</v>
      </c>
      <c r="R64" s="38">
        <v>18.699999999999996</v>
      </c>
      <c r="S64" s="38">
        <v>0</v>
      </c>
      <c r="T64" s="37">
        <f>SUMPRODUCT(LTA!J64:AN64,LTA!J$101:AN$101,LTA!J$105:AN$105)</f>
        <v>99.72</v>
      </c>
      <c r="U64" s="37">
        <f>SUMPRODUCT(LTA!J64:AN64,LTA!J$102:AN$102,LTA!J$105:AN$105)</f>
        <v>330.58766800000001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5.05</v>
      </c>
      <c r="AB64" s="75">
        <f>-STOA!P64</f>
        <v>-100</v>
      </c>
      <c r="AC64">
        <f t="shared" si="0"/>
        <v>10.222437999458014</v>
      </c>
      <c r="AD64">
        <f t="shared" si="1"/>
        <v>1005.8873509254357</v>
      </c>
      <c r="AE64">
        <f>'IDT-1'!F64</f>
        <v>0</v>
      </c>
      <c r="AF64" s="24"/>
      <c r="AG64">
        <f t="shared" si="2"/>
        <v>1005.8873509254357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8.0641200000000008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56.81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569.43172644768663</v>
      </c>
      <c r="P65" s="36">
        <v>19.251744449478931</v>
      </c>
      <c r="Q65" s="36">
        <v>7.6999999999999984</v>
      </c>
      <c r="R65" s="38">
        <v>18.699999999999996</v>
      </c>
      <c r="S65" s="38">
        <v>0</v>
      </c>
      <c r="T65" s="37">
        <f>SUMPRODUCT(LTA!J65:AN65,LTA!J$101:AN$101,LTA!J$105:AN$105)</f>
        <v>92.98</v>
      </c>
      <c r="U65" s="37">
        <f>SUMPRODUCT(LTA!J65:AN65,LTA!J$102:AN$102,LTA!J$105:AN$105)</f>
        <v>340.52318700000001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5.05</v>
      </c>
      <c r="AB65" s="75">
        <f>-STOA!P65</f>
        <v>-100</v>
      </c>
      <c r="AC65">
        <f t="shared" si="0"/>
        <v>10.284962095449544</v>
      </c>
      <c r="AD65">
        <f t="shared" si="1"/>
        <v>1003.2258158017162</v>
      </c>
      <c r="AE65">
        <f>'IDT-1'!F65</f>
        <v>0</v>
      </c>
      <c r="AF65" s="24"/>
      <c r="AG65">
        <f t="shared" si="2"/>
        <v>1003.2258158017162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-5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8.0641200000000008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56.81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571.64114938270245</v>
      </c>
      <c r="P66" s="36">
        <v>19.251744449478931</v>
      </c>
      <c r="Q66" s="36">
        <v>7.6999999999999984</v>
      </c>
      <c r="R66" s="38">
        <v>18.699999999999996</v>
      </c>
      <c r="S66" s="38">
        <v>0</v>
      </c>
      <c r="T66" s="37">
        <f>SUMPRODUCT(LTA!J66:AN66,LTA!J$101:AN$101,LTA!J$105:AN$105)</f>
        <v>85.78</v>
      </c>
      <c r="U66" s="37">
        <f>SUMPRODUCT(LTA!J66:AN66,LTA!J$102:AN$102,LTA!J$105:AN$105)</f>
        <v>330.87778400000002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5.05</v>
      </c>
      <c r="AB66" s="75">
        <f>-STOA!P66</f>
        <v>-100</v>
      </c>
      <c r="AC66">
        <f t="shared" si="0"/>
        <v>10.11966407427923</v>
      </c>
      <c r="AD66">
        <f t="shared" si="1"/>
        <v>993.75513375790217</v>
      </c>
      <c r="AE66">
        <f>'IDT-1'!F66</f>
        <v>0</v>
      </c>
      <c r="AF66" s="24"/>
      <c r="AG66">
        <f t="shared" si="2"/>
        <v>993.75513375790217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8.0641200000000008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56.81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576.33966930217446</v>
      </c>
      <c r="P67" s="36">
        <v>19.251744449478931</v>
      </c>
      <c r="Q67" s="36">
        <v>7.6999999999999984</v>
      </c>
      <c r="R67" s="38">
        <v>18.699999999999996</v>
      </c>
      <c r="S67" s="38">
        <v>0</v>
      </c>
      <c r="T67" s="37">
        <f>SUMPRODUCT(LTA!J67:AN67,LTA!J$101:AN$101,LTA!J$105:AN$105)</f>
        <v>78.650000000000006</v>
      </c>
      <c r="U67" s="37">
        <f>SUMPRODUCT(LTA!J67:AN67,LTA!J$102:AN$102,LTA!J$105:AN$105)</f>
        <v>342.10529299999996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5.05</v>
      </c>
      <c r="AB67" s="75">
        <f>-STOA!P67</f>
        <v>-100</v>
      </c>
      <c r="AC67">
        <f t="shared" si="0"/>
        <v>10.295204609901466</v>
      </c>
      <c r="AD67">
        <f t="shared" si="1"/>
        <v>990.37562214175205</v>
      </c>
      <c r="AE67">
        <f>'IDT-1'!F67</f>
        <v>0</v>
      </c>
      <c r="AF67" s="24"/>
      <c r="AG67">
        <f t="shared" si="2"/>
        <v>990.37562214175205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-12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8.0641200000000008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56.81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587.65724832832075</v>
      </c>
      <c r="P68" s="36">
        <v>19.251327311590703</v>
      </c>
      <c r="Q68" s="36">
        <v>7.6999999999999984</v>
      </c>
      <c r="R68" s="38">
        <v>18.699999999999996</v>
      </c>
      <c r="S68" s="38">
        <v>0</v>
      </c>
      <c r="T68" s="37">
        <f>SUMPRODUCT(LTA!J68:AN68,LTA!J$101:AN$101,LTA!J$105:AN$105)</f>
        <v>70.02</v>
      </c>
      <c r="U68" s="37">
        <f>SUMPRODUCT(LTA!J68:AN68,LTA!J$102:AN$102,LTA!J$105:AN$105)</f>
        <v>343.64027800000002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5.05</v>
      </c>
      <c r="AB68" s="75">
        <f>-STOA!P68</f>
        <v>-100</v>
      </c>
      <c r="AC68">
        <f t="shared" ref="AC68:AC98" si="3">SUMIF(B68:AB68,"&gt;0")*$AC$2-SUMIF(B68:AB68,"&lt;0")*($AC$2/(1-$AC$2))+SUMIF(AI68:AR68,"&gt;0")*$AC$2-SUMIF(AI68:AR68,"&lt;0")*($AC$2/(1-$AC$2))</f>
        <v>10.330670643762831</v>
      </c>
      <c r="AD68">
        <f t="shared" ref="AD68:AD98" si="4">SUM(B68:AB68,AI68:AV68)-AC68</f>
        <v>994.56230299614856</v>
      </c>
      <c r="AE68">
        <f>'IDT-1'!F68</f>
        <v>0</v>
      </c>
      <c r="AF68" s="24"/>
      <c r="AG68">
        <f t="shared" ref="AG68:AG98" si="5">SUM(AD68:AF68)</f>
        <v>994.56230299614856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-12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8.0641200000000008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56.81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592.54361475387498</v>
      </c>
      <c r="P69" s="36">
        <v>19.251327311590703</v>
      </c>
      <c r="Q69" s="36">
        <v>7.6999999999999984</v>
      </c>
      <c r="R69" s="38">
        <v>17.800000000000004</v>
      </c>
      <c r="S69" s="38">
        <v>0</v>
      </c>
      <c r="T69" s="37">
        <f>SUMPRODUCT(LTA!J69:AN69,LTA!J$101:AN$101,LTA!J$105:AN$105)</f>
        <v>59.269999999999996</v>
      </c>
      <c r="U69" s="37">
        <f>SUMPRODUCT(LTA!J69:AN69,LTA!J$102:AN$102,LTA!J$105:AN$105)</f>
        <v>330.69538800000004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5.05</v>
      </c>
      <c r="AB69" s="75">
        <f>-STOA!P69</f>
        <v>-100</v>
      </c>
      <c r="AC69">
        <f t="shared" si="3"/>
        <v>10.080407468488596</v>
      </c>
      <c r="AD69">
        <f t="shared" si="4"/>
        <v>985.10404259697702</v>
      </c>
      <c r="AE69">
        <f>'IDT-1'!F69</f>
        <v>0</v>
      </c>
      <c r="AF69" s="24"/>
      <c r="AG69">
        <f t="shared" si="5"/>
        <v>985.10404259697702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-2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8.0641200000000008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56.81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599.92932115737926</v>
      </c>
      <c r="P70" s="36">
        <v>48.13000000000001</v>
      </c>
      <c r="Q70" s="36">
        <v>7.6999999999999984</v>
      </c>
      <c r="R70" s="38">
        <v>16.190000000000001</v>
      </c>
      <c r="S70" s="38">
        <v>0</v>
      </c>
      <c r="T70" s="37">
        <f>SUMPRODUCT(LTA!J70:AN70,LTA!J$101:AN$101,LTA!J$105:AN$105)</f>
        <v>49.019999999999996</v>
      </c>
      <c r="U70" s="37">
        <f>SUMPRODUCT(LTA!J70:AN70,LTA!J$102:AN$102,LTA!J$105:AN$105)</f>
        <v>320.11561699999999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5.05</v>
      </c>
      <c r="AB70" s="75">
        <f>-STOA!P70</f>
        <v>-100</v>
      </c>
      <c r="AC70">
        <f t="shared" si="3"/>
        <v>10.323601542334007</v>
      </c>
      <c r="AD70">
        <f t="shared" si="4"/>
        <v>983.68545661504527</v>
      </c>
      <c r="AE70">
        <f>'IDT-1'!F70</f>
        <v>0</v>
      </c>
      <c r="AF70" s="24"/>
      <c r="AG70">
        <f t="shared" si="5"/>
        <v>983.68545661504527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-17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8.0641200000000008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615.82639412587332</v>
      </c>
      <c r="P71" s="36">
        <v>74.78</v>
      </c>
      <c r="Q71" s="36">
        <v>7.7</v>
      </c>
      <c r="R71" s="38">
        <v>15.06</v>
      </c>
      <c r="S71" s="38">
        <v>0</v>
      </c>
      <c r="T71" s="37">
        <f>SUMPRODUCT(LTA!J71:AN71,LTA!J$101:AN$101,LTA!J$105:AN$105)</f>
        <v>37.61</v>
      </c>
      <c r="U71" s="37">
        <f>SUMPRODUCT(LTA!J71:AN71,LTA!J$102:AN$102,LTA!J$105:AN$105)</f>
        <v>310.23516599999999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5.15</v>
      </c>
      <c r="AB71" s="75">
        <f>-STOA!P71</f>
        <v>-100</v>
      </c>
      <c r="AC71">
        <f t="shared" si="3"/>
        <v>10.678911151976832</v>
      </c>
      <c r="AD71">
        <f t="shared" si="4"/>
        <v>985.45948690362195</v>
      </c>
      <c r="AE71">
        <f>'IDT-1'!F71</f>
        <v>0</v>
      </c>
      <c r="AF71" s="24"/>
      <c r="AG71">
        <f t="shared" si="5"/>
        <v>985.45948690362195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-37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8.0641200000000008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628.92616708001242</v>
      </c>
      <c r="P72" s="36">
        <v>74.78</v>
      </c>
      <c r="Q72" s="36">
        <v>26.63</v>
      </c>
      <c r="R72" s="38">
        <v>11.94</v>
      </c>
      <c r="S72" s="38">
        <v>0</v>
      </c>
      <c r="T72" s="37">
        <f>SUMPRODUCT(LTA!J72:AN72,LTA!J$101:AN$101,LTA!J$105:AN$105)</f>
        <v>27.28</v>
      </c>
      <c r="U72" s="37">
        <f>SUMPRODUCT(LTA!J72:AN72,LTA!J$102:AN$102,LTA!J$105:AN$105)</f>
        <v>301.660393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5.15</v>
      </c>
      <c r="AB72" s="75">
        <f>-STOA!P72</f>
        <v>-100</v>
      </c>
      <c r="AC72">
        <f t="shared" si="3"/>
        <v>10.822251255665826</v>
      </c>
      <c r="AD72">
        <f t="shared" si="4"/>
        <v>988.32114675407229</v>
      </c>
      <c r="AE72">
        <f>'IDT-1'!F72</f>
        <v>0</v>
      </c>
      <c r="AF72" s="24"/>
      <c r="AG72">
        <f t="shared" si="5"/>
        <v>988.32114675407229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-44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6.6198000000000006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58.712717929725464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644.90866551707495</v>
      </c>
      <c r="P73" s="36">
        <v>74.78</v>
      </c>
      <c r="Q73" s="36">
        <v>26.63</v>
      </c>
      <c r="R73" s="38">
        <v>4.419999999999999</v>
      </c>
      <c r="S73" s="38">
        <v>0</v>
      </c>
      <c r="T73" s="37">
        <f>SUMPRODUCT(LTA!J73:AN73,LTA!J$101:AN$101,LTA!J$105:AN$105)</f>
        <v>19.309999999999999</v>
      </c>
      <c r="U73" s="37">
        <f>SUMPRODUCT(LTA!J73:AN73,LTA!J$102:AN$102,LTA!J$105:AN$105)</f>
        <v>293.69360500000005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5.15</v>
      </c>
      <c r="AB73" s="75">
        <f>-STOA!P73</f>
        <v>-100</v>
      </c>
      <c r="AC73">
        <f t="shared" si="3"/>
        <v>10.772748408511816</v>
      </c>
      <c r="AD73">
        <f t="shared" si="4"/>
        <v>976.4520400382886</v>
      </c>
      <c r="AE73">
        <f>'IDT-1'!F73</f>
        <v>0</v>
      </c>
      <c r="AF73" s="24"/>
      <c r="AG73">
        <f t="shared" si="5"/>
        <v>976.4520400382886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-47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3.6107999999999998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58.712717929725464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666.47765374827441</v>
      </c>
      <c r="P74" s="36">
        <v>74.78</v>
      </c>
      <c r="Q74" s="36">
        <v>26.63</v>
      </c>
      <c r="R74" s="38">
        <v>1.1599999999999999</v>
      </c>
      <c r="S74" s="38">
        <v>0</v>
      </c>
      <c r="T74" s="37">
        <f>SUMPRODUCT(LTA!J74:AN74,LTA!J$101:AN$101,LTA!J$105:AN$105)</f>
        <v>11.49</v>
      </c>
      <c r="U74" s="37">
        <f>SUMPRODUCT(LTA!J74:AN74,LTA!J$102:AN$102,LTA!J$105:AN$105)</f>
        <v>288.739508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5.15</v>
      </c>
      <c r="AB74" s="75">
        <f>-STOA!P74</f>
        <v>-100</v>
      </c>
      <c r="AC74">
        <f t="shared" si="3"/>
        <v>10.793965894853892</v>
      </c>
      <c r="AD74">
        <f t="shared" si="4"/>
        <v>978.95671378314603</v>
      </c>
      <c r="AE74">
        <f>'IDT-1'!F74</f>
        <v>0</v>
      </c>
      <c r="AF74" s="24"/>
      <c r="AG74">
        <f t="shared" si="5"/>
        <v>978.95671378314603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-47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0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58.712717929725464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675.23204457309475</v>
      </c>
      <c r="P75" s="36">
        <v>74.78</v>
      </c>
      <c r="Q75" s="36">
        <v>26.63</v>
      </c>
      <c r="R75" s="38">
        <v>0</v>
      </c>
      <c r="S75" s="38">
        <v>0</v>
      </c>
      <c r="T75" s="37">
        <f>SUMPRODUCT(LTA!J75:AN75,LTA!J$101:AN$101,LTA!J$105:AN$105)</f>
        <v>3.84</v>
      </c>
      <c r="U75" s="37">
        <f>SUMPRODUCT(LTA!J75:AN75,LTA!J$102:AN$102,LTA!J$105:AN$105)</f>
        <v>287.26936600000005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5.24</v>
      </c>
      <c r="AB75" s="75">
        <f>-STOA!P75</f>
        <v>-100</v>
      </c>
      <c r="AC75">
        <f t="shared" si="3"/>
        <v>10.599094025934381</v>
      </c>
      <c r="AD75">
        <f t="shared" si="4"/>
        <v>992.10503447688598</v>
      </c>
      <c r="AE75">
        <f>'IDT-1'!F75</f>
        <v>0</v>
      </c>
      <c r="AF75" s="24"/>
      <c r="AG75">
        <f t="shared" si="5"/>
        <v>992.10503447688598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-29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0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52.822385403965136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702.70440030281281</v>
      </c>
      <c r="P76" s="36">
        <v>74.78</v>
      </c>
      <c r="Q76" s="36">
        <v>26.63</v>
      </c>
      <c r="R76" s="38">
        <v>0</v>
      </c>
      <c r="S76" s="38">
        <v>0</v>
      </c>
      <c r="T76" s="37">
        <f>SUMPRODUCT(LTA!J76:AN76,LTA!J$101:AN$101,LTA!J$105:AN$105)</f>
        <v>0.37</v>
      </c>
      <c r="U76" s="37">
        <f>SUMPRODUCT(LTA!J76:AN76,LTA!J$102:AN$102,LTA!J$105:AN$105)</f>
        <v>285.39516900000001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5.24</v>
      </c>
      <c r="AB76" s="75">
        <f>-STOA!P76</f>
        <v>-100</v>
      </c>
      <c r="AC76">
        <f t="shared" si="3"/>
        <v>10.676193661973402</v>
      </c>
      <c r="AD76">
        <f t="shared" si="4"/>
        <v>1015.2657610448045</v>
      </c>
      <c r="AE76">
        <f>'IDT-1'!F76</f>
        <v>-5.766</v>
      </c>
      <c r="AF76" s="24"/>
      <c r="AG76">
        <f t="shared" si="5"/>
        <v>1009.4997610448046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-22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0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58.712717929725464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739.76449325978308</v>
      </c>
      <c r="P77" s="36">
        <v>74.78</v>
      </c>
      <c r="Q77" s="36">
        <v>26.63</v>
      </c>
      <c r="R77" s="38">
        <v>0</v>
      </c>
      <c r="S77" s="38">
        <v>0</v>
      </c>
      <c r="T77" s="37">
        <f>SUMPRODUCT(LTA!J77:AN77,LTA!J$101:AN$101,LTA!J$105:AN$105)</f>
        <v>0.02</v>
      </c>
      <c r="U77" s="37">
        <f>SUMPRODUCT(LTA!J77:AN77,LTA!J$102:AN$102,LTA!J$105:AN$105)</f>
        <v>283.83000000000004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5.24</v>
      </c>
      <c r="AB77" s="75">
        <f>-STOA!P77</f>
        <v>-100</v>
      </c>
      <c r="AC77">
        <f t="shared" si="3"/>
        <v>11.088659078227451</v>
      </c>
      <c r="AD77">
        <f t="shared" si="4"/>
        <v>1047.8885521112811</v>
      </c>
      <c r="AE77">
        <f>'IDT-1'!F77</f>
        <v>-21.911999999999999</v>
      </c>
      <c r="AF77" s="24"/>
      <c r="AG77">
        <f t="shared" si="5"/>
        <v>1025.9765521112811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-30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0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58.712717929725464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739.76143472696594</v>
      </c>
      <c r="P78" s="36">
        <v>74.78</v>
      </c>
      <c r="Q78" s="36">
        <v>26.64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283.33000000000004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5.24</v>
      </c>
      <c r="AB78" s="75">
        <f>-STOA!P78</f>
        <v>-100</v>
      </c>
      <c r="AC78">
        <f t="shared" si="3"/>
        <v>10.974224336128227</v>
      </c>
      <c r="AD78">
        <f t="shared" si="4"/>
        <v>1060.4899283205632</v>
      </c>
      <c r="AE78">
        <f>'IDT-1'!F78</f>
        <v>-29.984999999999999</v>
      </c>
      <c r="AF78" s="24"/>
      <c r="AG78">
        <f t="shared" si="5"/>
        <v>1030.5049283205633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-17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0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58.712717929725464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737.05072941886613</v>
      </c>
      <c r="P79" s="36">
        <v>74.78</v>
      </c>
      <c r="Q79" s="36">
        <v>26.64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282.99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5.33</v>
      </c>
      <c r="AB79" s="75">
        <f>-STOA!P79</f>
        <v>-100</v>
      </c>
      <c r="AC79">
        <f t="shared" si="3"/>
        <v>11.025594831064192</v>
      </c>
      <c r="AD79">
        <f t="shared" si="4"/>
        <v>1048.4778525175275</v>
      </c>
      <c r="AE79">
        <f>'IDT-1'!F79</f>
        <v>-34.597999999999999</v>
      </c>
      <c r="AF79" s="24"/>
      <c r="AG79">
        <f t="shared" si="5"/>
        <v>1013.8798525175275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-26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3.46035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58.712717929725464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769.62241248138434</v>
      </c>
      <c r="P80" s="36">
        <v>74.78</v>
      </c>
      <c r="Q80" s="36">
        <v>26.64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282.99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5.33</v>
      </c>
      <c r="AB80" s="75">
        <f>-STOA!P80</f>
        <v>-100</v>
      </c>
      <c r="AC80">
        <f t="shared" si="3"/>
        <v>11.565456325086238</v>
      </c>
      <c r="AD80">
        <f t="shared" si="4"/>
        <v>1055.9700240860236</v>
      </c>
      <c r="AE80">
        <f>'IDT-1'!F80</f>
        <v>-53.051000000000002</v>
      </c>
      <c r="AF80" s="24"/>
      <c r="AG80">
        <f t="shared" si="5"/>
        <v>1002.9190240860236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-54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3.46035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58.712717929725464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750.22320949417519</v>
      </c>
      <c r="P81" s="36">
        <v>74.78</v>
      </c>
      <c r="Q81" s="36">
        <v>26.64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282.99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5.33</v>
      </c>
      <c r="AB81" s="75">
        <f>-STOA!P81</f>
        <v>-100</v>
      </c>
      <c r="AC81">
        <f t="shared" si="3"/>
        <v>11.394031862268791</v>
      </c>
      <c r="AD81">
        <f t="shared" si="4"/>
        <v>1037.7422455616318</v>
      </c>
      <c r="AE81">
        <f>'IDT-1'!F81</f>
        <v>-67.466999999999999</v>
      </c>
      <c r="AF81" s="24"/>
      <c r="AG81">
        <f t="shared" si="5"/>
        <v>970.27524556163178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-53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3.46035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58.712717929725464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732.96180255640729</v>
      </c>
      <c r="P82" s="36">
        <v>74.78</v>
      </c>
      <c r="Q82" s="36">
        <v>26.64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282.99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5.33</v>
      </c>
      <c r="AB82" s="75">
        <f>-STOA!P82</f>
        <v>-100</v>
      </c>
      <c r="AC82">
        <f t="shared" si="3"/>
        <v>11.257507201716431</v>
      </c>
      <c r="AD82">
        <f t="shared" si="4"/>
        <v>1019.6173632844163</v>
      </c>
      <c r="AE82">
        <f>'IDT-1'!F82</f>
        <v>-74.385999999999996</v>
      </c>
      <c r="AF82" s="24"/>
      <c r="AG82">
        <f t="shared" si="5"/>
        <v>945.23136328441637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-54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3.46035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58.712717929725464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738.64592561859195</v>
      </c>
      <c r="P83" s="36">
        <v>74.78</v>
      </c>
      <c r="Q83" s="36">
        <v>26.64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282.98999999999995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5.42</v>
      </c>
      <c r="AB83" s="75">
        <f>-STOA!P83</f>
        <v>-200</v>
      </c>
      <c r="AC83">
        <f t="shared" si="3"/>
        <v>11.695683090783678</v>
      </c>
      <c r="AD83">
        <f t="shared" si="4"/>
        <v>978.95331045753369</v>
      </c>
      <c r="AE83">
        <f>'IDT-1'!F83</f>
        <v>-41.593000000000004</v>
      </c>
      <c r="AF83" s="24"/>
      <c r="AG83">
        <f t="shared" si="5"/>
        <v>937.36031045753373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3.46035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58.712717929725464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734.49745073335987</v>
      </c>
      <c r="P84" s="36">
        <v>74.78</v>
      </c>
      <c r="Q84" s="36">
        <v>26.64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283.15999999999997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5.42</v>
      </c>
      <c r="AB84" s="75">
        <f>-STOA!P84</f>
        <v>-200</v>
      </c>
      <c r="AC84">
        <f t="shared" si="3"/>
        <v>11.662263901747728</v>
      </c>
      <c r="AD84">
        <f t="shared" si="4"/>
        <v>975.00825476133753</v>
      </c>
      <c r="AE84">
        <f>'IDT-1'!F84</f>
        <v>-58.47</v>
      </c>
      <c r="AF84" s="24"/>
      <c r="AG84">
        <f t="shared" si="5"/>
        <v>916.5382547613375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3.46035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701.01789187638917</v>
      </c>
      <c r="P85" s="36">
        <v>74.78</v>
      </c>
      <c r="Q85" s="36">
        <v>26.64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291.97000000000003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5.42</v>
      </c>
      <c r="AB85" s="75">
        <f>-STOA!P85</f>
        <v>-200</v>
      </c>
      <c r="AC85">
        <f t="shared" si="3"/>
        <v>11.463103607349174</v>
      </c>
      <c r="AD85">
        <f t="shared" si="4"/>
        <v>951.49785619876559</v>
      </c>
      <c r="AE85">
        <f>'IDT-1'!F85</f>
        <v>-64.41</v>
      </c>
      <c r="AF85" s="24"/>
      <c r="AG85">
        <f t="shared" si="5"/>
        <v>887.08785619876562</v>
      </c>
      <c r="AI85" s="34">
        <f>PXIL!J85</f>
        <v>0</v>
      </c>
      <c r="AJ85" s="34">
        <f>PXIL!P85</f>
        <v>0</v>
      </c>
      <c r="AK85" s="34">
        <f>RTM_IEX!J85</f>
        <v>0.96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3.46035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691.3924555341423</v>
      </c>
      <c r="P86" s="36">
        <v>74.78</v>
      </c>
      <c r="Q86" s="36">
        <v>26.64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292.13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5.42</v>
      </c>
      <c r="AB86" s="75">
        <f>-STOA!P86</f>
        <v>-200</v>
      </c>
      <c r="AC86">
        <f t="shared" si="3"/>
        <v>11.417885730698746</v>
      </c>
      <c r="AD86">
        <f t="shared" si="4"/>
        <v>936.11763773316898</v>
      </c>
      <c r="AE86">
        <f>'IDT-1'!F86</f>
        <v>-75.539000000000001</v>
      </c>
      <c r="AF86" s="24"/>
      <c r="AG86">
        <f t="shared" si="5"/>
        <v>860.57863773316899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-5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3.46035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641.9812289958254</v>
      </c>
      <c r="P87" s="36">
        <v>74.78</v>
      </c>
      <c r="Q87" s="36">
        <v>26.64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296.47000000000003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5.52</v>
      </c>
      <c r="AB87" s="75">
        <f>-STOA!P87</f>
        <v>-200</v>
      </c>
      <c r="AC87">
        <f t="shared" si="3"/>
        <v>11.09095437412622</v>
      </c>
      <c r="AD87">
        <f t="shared" si="4"/>
        <v>885.47334255142471</v>
      </c>
      <c r="AE87">
        <f>'IDT-1'!F87</f>
        <v>-57.664000000000001</v>
      </c>
      <c r="AF87" s="24"/>
      <c r="AG87">
        <f t="shared" si="5"/>
        <v>827.80934255142472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-11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3.8515200000000003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627.66870001910593</v>
      </c>
      <c r="P88" s="36">
        <v>74.78</v>
      </c>
      <c r="Q88" s="36">
        <v>26.64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301.21000000000004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5.52</v>
      </c>
      <c r="AB88" s="75">
        <f>-STOA!P88</f>
        <v>-200</v>
      </c>
      <c r="AC88">
        <f t="shared" si="3"/>
        <v>11.047715589621331</v>
      </c>
      <c r="AD88">
        <f t="shared" si="4"/>
        <v>872.33522235920998</v>
      </c>
      <c r="AE88">
        <f>'IDT-1'!F88</f>
        <v>-48.438000000000002</v>
      </c>
      <c r="AF88" s="24"/>
      <c r="AG88">
        <f t="shared" si="5"/>
        <v>823.89722235920999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-15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3.8515200000000003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575.28973916516907</v>
      </c>
      <c r="P89" s="36">
        <v>74.78</v>
      </c>
      <c r="Q89" s="36">
        <v>7.7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300.04000000000002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5.52</v>
      </c>
      <c r="AB89" s="75">
        <f>-STOA!P89</f>
        <v>-200</v>
      </c>
      <c r="AC89">
        <f t="shared" si="3"/>
        <v>10.404923687548706</v>
      </c>
      <c r="AD89">
        <f t="shared" si="4"/>
        <v>804.48905340734586</v>
      </c>
      <c r="AE89">
        <f>'IDT-1'!F89</f>
        <v>0</v>
      </c>
      <c r="AF89" s="24"/>
      <c r="AG89">
        <f t="shared" si="5"/>
        <v>804.48905340734586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-11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3.8515200000000003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575.28973916516907</v>
      </c>
      <c r="P90" s="36">
        <v>74.78</v>
      </c>
      <c r="Q90" s="36">
        <v>7.7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304.29000000000002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5.52</v>
      </c>
      <c r="AB90" s="75">
        <f>-STOA!P90</f>
        <v>-200</v>
      </c>
      <c r="AC90">
        <f t="shared" si="3"/>
        <v>10.584633368871822</v>
      </c>
      <c r="AD90">
        <f t="shared" si="4"/>
        <v>791.5593437260228</v>
      </c>
      <c r="AE90">
        <f>'IDT-1'!F90</f>
        <v>0</v>
      </c>
      <c r="AF90" s="24"/>
      <c r="AG90">
        <f t="shared" si="5"/>
        <v>791.5593437260228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-28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4.0621499999999999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566.86946450608457</v>
      </c>
      <c r="P91" s="36">
        <v>74.78</v>
      </c>
      <c r="Q91" s="36">
        <v>7.7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308.56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5.6</v>
      </c>
      <c r="AB91" s="75">
        <f>-STOA!P91</f>
        <v>-200</v>
      </c>
      <c r="AC91">
        <f t="shared" si="3"/>
        <v>10.586096984635066</v>
      </c>
      <c r="AD91">
        <f t="shared" si="4"/>
        <v>783.69823545117492</v>
      </c>
      <c r="AE91">
        <f>'IDT-1'!F91</f>
        <v>0</v>
      </c>
      <c r="AF91" s="24"/>
      <c r="AG91">
        <f t="shared" si="5"/>
        <v>783.69823545117492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-32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4.0621499999999999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562.97967476189854</v>
      </c>
      <c r="P92" s="36">
        <v>48.13000000000001</v>
      </c>
      <c r="Q92" s="36">
        <v>7.7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312.81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5.6</v>
      </c>
      <c r="AB92" s="75">
        <f>-STOA!P92</f>
        <v>-200</v>
      </c>
      <c r="AC92">
        <f t="shared" si="3"/>
        <v>10.322906962159461</v>
      </c>
      <c r="AD92">
        <f t="shared" si="4"/>
        <v>762.6716357294647</v>
      </c>
      <c r="AE92">
        <f>'IDT-1'!F92</f>
        <v>0</v>
      </c>
      <c r="AF92" s="24"/>
      <c r="AG92">
        <f t="shared" si="5"/>
        <v>762.6716357294647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-27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4.0621499999999999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562.97967476189854</v>
      </c>
      <c r="P93" s="36">
        <v>48.13000000000001</v>
      </c>
      <c r="Q93" s="36">
        <v>7.7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315.95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5.6</v>
      </c>
      <c r="AB93" s="75">
        <f>-STOA!P93</f>
        <v>-200</v>
      </c>
      <c r="AC93">
        <f t="shared" si="3"/>
        <v>10.527177274382131</v>
      </c>
      <c r="AD93">
        <f t="shared" si="4"/>
        <v>744.60736541724191</v>
      </c>
      <c r="AE93">
        <f>'IDT-1'!F93</f>
        <v>0</v>
      </c>
      <c r="AF93" s="24"/>
      <c r="AG93">
        <f t="shared" si="5"/>
        <v>744.60736541724191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-48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4.0621499999999999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563.07967354334312</v>
      </c>
      <c r="P94" s="36">
        <v>19.25</v>
      </c>
      <c r="Q94" s="36">
        <v>7.7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315.77999999999997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5.6</v>
      </c>
      <c r="AB94" s="75">
        <f>-STOA!P94</f>
        <v>-200</v>
      </c>
      <c r="AC94">
        <f t="shared" si="3"/>
        <v>10.165401055997819</v>
      </c>
      <c r="AD94">
        <f t="shared" si="4"/>
        <v>730.01914041707084</v>
      </c>
      <c r="AE94">
        <f>'IDT-1'!F94</f>
        <v>0</v>
      </c>
      <c r="AF94" s="24"/>
      <c r="AG94">
        <f t="shared" si="5"/>
        <v>730.01914041707084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-34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3.8515200000000003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563.13099301125635</v>
      </c>
      <c r="P95" s="36">
        <v>19.25</v>
      </c>
      <c r="Q95" s="36">
        <v>7.7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317.92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5.7</v>
      </c>
      <c r="AB95" s="75">
        <f>-STOA!P95</f>
        <v>-200</v>
      </c>
      <c r="AC95">
        <f t="shared" si="3"/>
        <v>10.250648109327402</v>
      </c>
      <c r="AD95">
        <f t="shared" si="4"/>
        <v>724.01458283165448</v>
      </c>
      <c r="AE95">
        <f>'IDT-1'!F95</f>
        <v>0</v>
      </c>
      <c r="AF95" s="24"/>
      <c r="AG95">
        <f t="shared" si="5"/>
        <v>724.01458283165448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-42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3.8515200000000003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563.15580699845896</v>
      </c>
      <c r="P96" s="36">
        <v>19.25</v>
      </c>
      <c r="Q96" s="36">
        <v>7.7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317.76000000000005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5.7</v>
      </c>
      <c r="AB96" s="75">
        <f>-STOA!P96</f>
        <v>-200</v>
      </c>
      <c r="AC96">
        <f t="shared" si="3"/>
        <v>10.359637597243461</v>
      </c>
      <c r="AD96">
        <f t="shared" si="4"/>
        <v>710.77040733094111</v>
      </c>
      <c r="AE96">
        <f>'IDT-1'!F96</f>
        <v>0</v>
      </c>
      <c r="AF96" s="24"/>
      <c r="AG96">
        <f t="shared" si="5"/>
        <v>710.77040733094111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-55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3.8515200000000003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559.25209117517488</v>
      </c>
      <c r="P97" s="36">
        <v>19.25</v>
      </c>
      <c r="Q97" s="36">
        <v>7.7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317.59000000000003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5.7</v>
      </c>
      <c r="AB97" s="75">
        <f>-STOA!P97</f>
        <v>-200</v>
      </c>
      <c r="AC97">
        <f t="shared" si="3"/>
        <v>10.3847164884021</v>
      </c>
      <c r="AD97">
        <f t="shared" si="4"/>
        <v>699.67161261649835</v>
      </c>
      <c r="AE97">
        <f>'IDT-1'!F97</f>
        <v>0</v>
      </c>
      <c r="AF97" s="24"/>
      <c r="AG97">
        <f t="shared" si="5"/>
        <v>699.67161261649835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-62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3.8515200000000003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559.25209117517488</v>
      </c>
      <c r="P98" s="36">
        <v>19.25</v>
      </c>
      <c r="Q98" s="36">
        <v>7.7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317.59000000000003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5.7</v>
      </c>
      <c r="AB98" s="75">
        <f>-STOA!P98</f>
        <v>-200</v>
      </c>
      <c r="AC98">
        <f t="shared" si="3"/>
        <v>10.494841538825659</v>
      </c>
      <c r="AD98">
        <f t="shared" si="4"/>
        <v>686.56148756607479</v>
      </c>
      <c r="AE98">
        <f>'IDT-1'!F98</f>
        <v>0</v>
      </c>
      <c r="AF98" s="24"/>
      <c r="AG98">
        <f t="shared" si="5"/>
        <v>686.56148756607479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-75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0.16138019250000002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1.3859871171971221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14.901194346910508</v>
      </c>
      <c r="P99" s="36">
        <f t="shared" si="6"/>
        <v>1.1812520871742029</v>
      </c>
      <c r="Q99" s="36">
        <f t="shared" si="6"/>
        <v>0.38693250000000068</v>
      </c>
      <c r="R99" s="38">
        <f>SUM(R3:R98)/4000</f>
        <v>0.19224500000000003</v>
      </c>
      <c r="S99" s="38">
        <f t="shared" si="6"/>
        <v>0</v>
      </c>
      <c r="T99" s="37">
        <f t="shared" si="6"/>
        <v>0.87149999999999994</v>
      </c>
      <c r="U99" s="37">
        <f t="shared" si="6"/>
        <v>7.4528036665000021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-0.84725249999999996</v>
      </c>
      <c r="AA99" s="75">
        <f t="shared" si="6"/>
        <v>0.12996000000000002</v>
      </c>
      <c r="AB99" s="75">
        <f t="shared" si="6"/>
        <v>-3.4</v>
      </c>
      <c r="AC99">
        <f t="shared" si="6"/>
        <v>0.2686313807501996</v>
      </c>
      <c r="AD99">
        <f t="shared" si="6"/>
        <v>21.126446029531635</v>
      </c>
      <c r="AE99">
        <f t="shared" si="6"/>
        <v>-0.15831974999999998</v>
      </c>
      <c r="AG99">
        <f t="shared" si="6"/>
        <v>20.968126279531628</v>
      </c>
      <c r="AI99">
        <f t="shared" si="6"/>
        <v>0</v>
      </c>
      <c r="AJ99">
        <f t="shared" si="6"/>
        <v>0</v>
      </c>
      <c r="AK99">
        <f t="shared" si="6"/>
        <v>1.9250000000000001E-3</v>
      </c>
      <c r="AL99">
        <f t="shared" si="6"/>
        <v>-1.0228499999999998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45368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1.2879000000000003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19.432420237870492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48.13</v>
      </c>
      <c r="AB3" s="75">
        <f>-STOA!Q3</f>
        <v>0</v>
      </c>
      <c r="AC3">
        <f>SUMIF(B3:AB3,"&gt;0")*$AC$2-SUMIF(B3:AB3,"&lt;0")*($AC$2/(1-$AC$2))+SUMIF(AI3:AR3,"&gt;0")*$AC$2-SUMIF(AI3:AR3,"&lt;0")*($AC$2/(1-$AC$2))</f>
        <v>0.78859468999811211</v>
      </c>
      <c r="AD3">
        <f>SUM(B3:AB3,AI3:AV3)-AC3</f>
        <v>93.091725547872386</v>
      </c>
      <c r="AE3">
        <f>'IDT-1'!E3</f>
        <v>0</v>
      </c>
      <c r="AF3" s="24"/>
      <c r="AG3">
        <f>SUM(AD3:AF3)</f>
        <v>93.091725547872386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25.03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1.3024800000000001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19.432420237870492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48.13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0.77250516199811214</v>
      </c>
      <c r="AD4">
        <f t="shared" ref="AD4:AD67" si="1">SUM(B4:AB4,AI4:AV4)-AC4</f>
        <v>91.192395075872383</v>
      </c>
      <c r="AE4">
        <f>'IDT-1'!E4</f>
        <v>0</v>
      </c>
      <c r="AF4" s="24"/>
      <c r="AG4">
        <f t="shared" ref="AG4:AG67" si="2">SUM(AD4:AF4)</f>
        <v>91.192395075872383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23.1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1.3024800000000001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19.432420237870492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48.13</v>
      </c>
      <c r="AB5" s="75">
        <f>-STOA!Q5</f>
        <v>0</v>
      </c>
      <c r="AC5">
        <f t="shared" si="0"/>
        <v>0.76444116199811218</v>
      </c>
      <c r="AD5">
        <f t="shared" si="1"/>
        <v>90.240459075872394</v>
      </c>
      <c r="AE5">
        <f>'IDT-1'!E5</f>
        <v>0</v>
      </c>
      <c r="AF5" s="24"/>
      <c r="AG5">
        <f t="shared" si="2"/>
        <v>90.240459075872394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22.14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1.3024800000000001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19.432420237870492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48.13</v>
      </c>
      <c r="AB6" s="75">
        <f>-STOA!Q6</f>
        <v>0</v>
      </c>
      <c r="AC6">
        <f t="shared" si="0"/>
        <v>0.75637716199811211</v>
      </c>
      <c r="AD6">
        <f t="shared" si="1"/>
        <v>89.288523075872391</v>
      </c>
      <c r="AE6">
        <f>'IDT-1'!E6</f>
        <v>0</v>
      </c>
      <c r="AF6" s="24"/>
      <c r="AG6">
        <f t="shared" si="2"/>
        <v>89.288523075872391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21.18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1.3024800000000001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19.432420237870492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48.13</v>
      </c>
      <c r="AB7" s="75">
        <f>-STOA!Q7</f>
        <v>0</v>
      </c>
      <c r="AC7">
        <f t="shared" si="0"/>
        <v>0.73210116199811215</v>
      </c>
      <c r="AD7">
        <f t="shared" si="1"/>
        <v>86.422799075872376</v>
      </c>
      <c r="AE7">
        <f>'IDT-1'!E7</f>
        <v>0</v>
      </c>
      <c r="AF7" s="24"/>
      <c r="AG7">
        <f t="shared" si="2"/>
        <v>86.422799075872376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18.29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1.3024800000000001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19.432420237870492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48.13</v>
      </c>
      <c r="AB8" s="75">
        <f>-STOA!Q8</f>
        <v>0</v>
      </c>
      <c r="AC8">
        <f t="shared" si="0"/>
        <v>0.71588916199811214</v>
      </c>
      <c r="AD8">
        <f t="shared" si="1"/>
        <v>84.509011075872394</v>
      </c>
      <c r="AE8">
        <f>'IDT-1'!E8</f>
        <v>0</v>
      </c>
      <c r="AF8" s="24"/>
      <c r="AG8">
        <f t="shared" si="2"/>
        <v>84.509011075872394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16.36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1.3024800000000001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48.13</v>
      </c>
      <c r="AB9" s="75">
        <f>-STOA!Q9</f>
        <v>0</v>
      </c>
      <c r="AC9">
        <f t="shared" si="0"/>
        <v>0.70999648886773759</v>
      </c>
      <c r="AD9">
        <f t="shared" si="1"/>
        <v>83.813395043005798</v>
      </c>
      <c r="AE9">
        <f>'IDT-1'!E9</f>
        <v>0</v>
      </c>
      <c r="AF9" s="24"/>
      <c r="AG9">
        <f t="shared" si="2"/>
        <v>83.813395043005798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15.4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1.3024800000000001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48.13</v>
      </c>
      <c r="AB10" s="75">
        <f>-STOA!Q10</f>
        <v>0</v>
      </c>
      <c r="AC10">
        <f t="shared" si="0"/>
        <v>0.70999648886773759</v>
      </c>
      <c r="AD10">
        <f t="shared" si="1"/>
        <v>83.813395043005798</v>
      </c>
      <c r="AE10">
        <f>'IDT-1'!E10</f>
        <v>0</v>
      </c>
      <c r="AF10" s="24"/>
      <c r="AG10">
        <f t="shared" si="2"/>
        <v>83.813395043005798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15.4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1.3024800000000001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48.13</v>
      </c>
      <c r="AB11" s="75">
        <f>-STOA!Q11</f>
        <v>0</v>
      </c>
      <c r="AC11">
        <f t="shared" si="0"/>
        <v>0.70999648886773759</v>
      </c>
      <c r="AD11">
        <f t="shared" si="1"/>
        <v>83.813395043005798</v>
      </c>
      <c r="AE11">
        <f>'IDT-1'!E11</f>
        <v>0</v>
      </c>
      <c r="AF11" s="24"/>
      <c r="AG11">
        <f t="shared" si="2"/>
        <v>83.813395043005798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15.4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1.3024800000000001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48.13</v>
      </c>
      <c r="AB12" s="75">
        <f>-STOA!Q12</f>
        <v>0</v>
      </c>
      <c r="AC12">
        <f t="shared" si="0"/>
        <v>0.70193248886773751</v>
      </c>
      <c r="AD12">
        <f t="shared" si="1"/>
        <v>82.86145904300578</v>
      </c>
      <c r="AE12">
        <f>'IDT-1'!E12</f>
        <v>0</v>
      </c>
      <c r="AF12" s="24"/>
      <c r="AG12">
        <f t="shared" si="2"/>
        <v>82.86145904300578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14.44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1.3024800000000001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48.13</v>
      </c>
      <c r="AB13" s="75">
        <f>-STOA!Q13</f>
        <v>0</v>
      </c>
      <c r="AC13">
        <f t="shared" si="0"/>
        <v>0.69386848886773755</v>
      </c>
      <c r="AD13">
        <f t="shared" si="1"/>
        <v>81.909523043005791</v>
      </c>
      <c r="AE13">
        <f>'IDT-1'!E13</f>
        <v>0</v>
      </c>
      <c r="AF13" s="24"/>
      <c r="AG13">
        <f t="shared" si="2"/>
        <v>81.909523043005791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13.48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1.3024800000000001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48.13</v>
      </c>
      <c r="AB14" s="75">
        <f>-STOA!Q14</f>
        <v>0</v>
      </c>
      <c r="AC14">
        <f t="shared" si="0"/>
        <v>0.69386848886773755</v>
      </c>
      <c r="AD14">
        <f t="shared" si="1"/>
        <v>81.909523043005791</v>
      </c>
      <c r="AE14">
        <f>'IDT-1'!E14</f>
        <v>0</v>
      </c>
      <c r="AF14" s="24"/>
      <c r="AG14">
        <f t="shared" si="2"/>
        <v>81.909523043005791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13.48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1.3024800000000001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48.13</v>
      </c>
      <c r="AB15" s="75">
        <f>-STOA!Q15</f>
        <v>0</v>
      </c>
      <c r="AC15">
        <f t="shared" si="0"/>
        <v>0.68572048886773751</v>
      </c>
      <c r="AD15">
        <f t="shared" si="1"/>
        <v>80.947671043005784</v>
      </c>
      <c r="AE15">
        <f>'IDT-1'!E15</f>
        <v>0</v>
      </c>
      <c r="AF15" s="24"/>
      <c r="AG15">
        <f t="shared" si="2"/>
        <v>80.947671043005784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12.51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1.3024800000000001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48.13</v>
      </c>
      <c r="AB16" s="75">
        <f>-STOA!Q16</f>
        <v>0</v>
      </c>
      <c r="AC16">
        <f t="shared" si="0"/>
        <v>0.67765648886773755</v>
      </c>
      <c r="AD16">
        <f t="shared" si="1"/>
        <v>79.99573504300578</v>
      </c>
      <c r="AE16">
        <f>'IDT-1'!E16</f>
        <v>0</v>
      </c>
      <c r="AF16" s="24"/>
      <c r="AG16">
        <f t="shared" si="2"/>
        <v>79.99573504300578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11.55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1.3024800000000001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48.13</v>
      </c>
      <c r="AB17" s="75">
        <f>-STOA!Q17</f>
        <v>0</v>
      </c>
      <c r="AC17">
        <f t="shared" si="0"/>
        <v>0.67765648886773755</v>
      </c>
      <c r="AD17">
        <f t="shared" si="1"/>
        <v>79.99573504300578</v>
      </c>
      <c r="AE17">
        <f>'IDT-1'!E17</f>
        <v>0</v>
      </c>
      <c r="AF17" s="24"/>
      <c r="AG17">
        <f t="shared" si="2"/>
        <v>79.99573504300578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11.55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1.3024800000000001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48.13</v>
      </c>
      <c r="AB18" s="75">
        <f>-STOA!Q18</f>
        <v>0</v>
      </c>
      <c r="AC18">
        <f t="shared" si="0"/>
        <v>0.67765648886773755</v>
      </c>
      <c r="AD18">
        <f t="shared" si="1"/>
        <v>79.99573504300578</v>
      </c>
      <c r="AE18">
        <f>'IDT-1'!E18</f>
        <v>0</v>
      </c>
      <c r="AF18" s="24"/>
      <c r="AG18">
        <f t="shared" si="2"/>
        <v>79.99573504300578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11.55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1.3024800000000001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48.13</v>
      </c>
      <c r="AB19" s="75">
        <f>-STOA!Q19</f>
        <v>0</v>
      </c>
      <c r="AC19">
        <f t="shared" si="0"/>
        <v>0.68572048886773751</v>
      </c>
      <c r="AD19">
        <f t="shared" si="1"/>
        <v>80.947671043005784</v>
      </c>
      <c r="AE19">
        <f>'IDT-1'!E19</f>
        <v>0</v>
      </c>
      <c r="AF19" s="24"/>
      <c r="AG19">
        <f t="shared" si="2"/>
        <v>80.947671043005784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12.51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1.3024800000000001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48.13</v>
      </c>
      <c r="AB20" s="75">
        <f>-STOA!Q20</f>
        <v>0</v>
      </c>
      <c r="AC20">
        <f t="shared" si="0"/>
        <v>0.68572048886773751</v>
      </c>
      <c r="AD20">
        <f t="shared" si="1"/>
        <v>80.947671043005784</v>
      </c>
      <c r="AE20">
        <f>'IDT-1'!E20</f>
        <v>0</v>
      </c>
      <c r="AF20" s="24"/>
      <c r="AG20">
        <f t="shared" si="2"/>
        <v>80.947671043005784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12.51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1.3024800000000001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48.13</v>
      </c>
      <c r="AB21" s="75">
        <f>-STOA!Q21</f>
        <v>0</v>
      </c>
      <c r="AC21">
        <f t="shared" si="0"/>
        <v>0.68572048886773751</v>
      </c>
      <c r="AD21">
        <f t="shared" si="1"/>
        <v>80.947671043005784</v>
      </c>
      <c r="AE21">
        <f>'IDT-1'!E21</f>
        <v>0</v>
      </c>
      <c r="AF21" s="24"/>
      <c r="AG21">
        <f t="shared" si="2"/>
        <v>80.947671043005784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12.51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1.3024800000000001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48.13</v>
      </c>
      <c r="AB22" s="75">
        <f>-STOA!Q22</f>
        <v>0</v>
      </c>
      <c r="AC22">
        <f t="shared" si="0"/>
        <v>0.68572048886773751</v>
      </c>
      <c r="AD22">
        <f t="shared" si="1"/>
        <v>80.947671043005784</v>
      </c>
      <c r="AE22">
        <f>'IDT-1'!E22</f>
        <v>0</v>
      </c>
      <c r="AF22" s="24"/>
      <c r="AG22">
        <f t="shared" si="2"/>
        <v>80.947671043005784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12.51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1.3024800000000001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48.13</v>
      </c>
      <c r="AB23" s="75">
        <f>-STOA!Q23</f>
        <v>0</v>
      </c>
      <c r="AC23">
        <f t="shared" si="0"/>
        <v>0.69386848886773755</v>
      </c>
      <c r="AD23">
        <f t="shared" si="1"/>
        <v>81.909523043005791</v>
      </c>
      <c r="AE23">
        <f>'IDT-1'!E23</f>
        <v>0</v>
      </c>
      <c r="AF23" s="24"/>
      <c r="AG23">
        <f t="shared" si="2"/>
        <v>81.909523043005791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13.48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1.3024800000000001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48.13</v>
      </c>
      <c r="AB24" s="75">
        <f>-STOA!Q24</f>
        <v>0</v>
      </c>
      <c r="AC24">
        <f t="shared" si="0"/>
        <v>0.70999648886773759</v>
      </c>
      <c r="AD24">
        <f t="shared" si="1"/>
        <v>83.813395043005798</v>
      </c>
      <c r="AE24">
        <f>'IDT-1'!E24</f>
        <v>0</v>
      </c>
      <c r="AF24" s="24"/>
      <c r="AG24">
        <f t="shared" si="2"/>
        <v>83.813395043005798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15.4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1.3024800000000001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48.13</v>
      </c>
      <c r="AB25" s="75">
        <f>-STOA!Q25</f>
        <v>0</v>
      </c>
      <c r="AC25">
        <f t="shared" si="0"/>
        <v>0.70193248886773751</v>
      </c>
      <c r="AD25">
        <f t="shared" si="1"/>
        <v>82.86145904300578</v>
      </c>
      <c r="AE25">
        <f>'IDT-1'!E25</f>
        <v>0</v>
      </c>
      <c r="AF25" s="24"/>
      <c r="AG25">
        <f t="shared" si="2"/>
        <v>82.86145904300578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14.44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1.3024800000000001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48.13</v>
      </c>
      <c r="AB26" s="75">
        <f>-STOA!Q26</f>
        <v>0</v>
      </c>
      <c r="AC26">
        <f t="shared" si="0"/>
        <v>0.71806048886773755</v>
      </c>
      <c r="AD26">
        <f t="shared" si="1"/>
        <v>84.765331043005787</v>
      </c>
      <c r="AE26">
        <f>'IDT-1'!E26</f>
        <v>0</v>
      </c>
      <c r="AF26" s="24"/>
      <c r="AG26">
        <f t="shared" si="2"/>
        <v>84.765331043005787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16.36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1.3024800000000001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19.059999999999999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48.13</v>
      </c>
      <c r="AB27" s="75">
        <f>-STOA!Q27</f>
        <v>0</v>
      </c>
      <c r="AC27">
        <f t="shared" si="0"/>
        <v>0.73703683199999992</v>
      </c>
      <c r="AD27">
        <f t="shared" si="1"/>
        <v>87.005443167999999</v>
      </c>
      <c r="AE27">
        <f>'IDT-1'!E27</f>
        <v>0</v>
      </c>
      <c r="AF27" s="24"/>
      <c r="AG27">
        <f t="shared" si="2"/>
        <v>87.005443167999999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19.25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1.3024800000000001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19.059999999999999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48.13</v>
      </c>
      <c r="AB28" s="75">
        <f>-STOA!Q28</f>
        <v>0</v>
      </c>
      <c r="AC28">
        <f t="shared" si="0"/>
        <v>0.75324883199999992</v>
      </c>
      <c r="AD28">
        <f t="shared" si="1"/>
        <v>88.91923116800001</v>
      </c>
      <c r="AE28">
        <f>'IDT-1'!E28</f>
        <v>0</v>
      </c>
      <c r="AF28" s="24"/>
      <c r="AG28">
        <f t="shared" si="2"/>
        <v>88.91923116800001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21.18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1.3024800000000001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19.059999999999999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48.13</v>
      </c>
      <c r="AB29" s="75">
        <f>-STOA!Q29</f>
        <v>0</v>
      </c>
      <c r="AC29">
        <f t="shared" si="0"/>
        <v>0.76122883199999991</v>
      </c>
      <c r="AD29">
        <f t="shared" si="1"/>
        <v>89.861251167999995</v>
      </c>
      <c r="AE29">
        <f>'IDT-1'!E29</f>
        <v>0</v>
      </c>
      <c r="AF29" s="24"/>
      <c r="AG29">
        <f t="shared" si="2"/>
        <v>89.861251167999995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22.13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1.3024800000000001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19.059999999999999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48.13</v>
      </c>
      <c r="AB30" s="75">
        <f>-STOA!Q30</f>
        <v>0</v>
      </c>
      <c r="AC30">
        <f t="shared" si="0"/>
        <v>0.77752483199999989</v>
      </c>
      <c r="AD30">
        <f t="shared" si="1"/>
        <v>91.784955167999996</v>
      </c>
      <c r="AE30">
        <f>'IDT-1'!E30</f>
        <v>0</v>
      </c>
      <c r="AF30" s="24"/>
      <c r="AG30">
        <f t="shared" si="2"/>
        <v>91.784955167999996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24.07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1.3024800000000001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19.059999999999999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48.13</v>
      </c>
      <c r="AB31" s="75">
        <f>-STOA!Q31</f>
        <v>0</v>
      </c>
      <c r="AC31">
        <f t="shared" si="0"/>
        <v>0.81792883199999999</v>
      </c>
      <c r="AD31">
        <f t="shared" si="1"/>
        <v>96.554551167999989</v>
      </c>
      <c r="AE31">
        <f>'IDT-1'!E31</f>
        <v>0</v>
      </c>
      <c r="AF31" s="24"/>
      <c r="AG31">
        <f t="shared" si="2"/>
        <v>96.554551167999989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28.88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1.3024800000000001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19.059999999999999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48.13</v>
      </c>
      <c r="AB32" s="75">
        <f>-STOA!Q32</f>
        <v>0</v>
      </c>
      <c r="AC32">
        <f t="shared" si="0"/>
        <v>0.84220483199999996</v>
      </c>
      <c r="AD32">
        <f t="shared" si="1"/>
        <v>99.420275168000003</v>
      </c>
      <c r="AE32">
        <f>'IDT-1'!E32</f>
        <v>0</v>
      </c>
      <c r="AF32" s="24"/>
      <c r="AG32">
        <f t="shared" si="2"/>
        <v>99.420275168000003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31.77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1.3024800000000001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19.059999999999999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48.13</v>
      </c>
      <c r="AB33" s="75">
        <f>-STOA!Q33</f>
        <v>0</v>
      </c>
      <c r="AC33">
        <f t="shared" si="0"/>
        <v>0.85026883199999992</v>
      </c>
      <c r="AD33">
        <f t="shared" si="1"/>
        <v>100.37221116799999</v>
      </c>
      <c r="AE33">
        <f>'IDT-1'!E33</f>
        <v>0</v>
      </c>
      <c r="AF33" s="24"/>
      <c r="AG33">
        <f t="shared" si="2"/>
        <v>100.37221116799999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32.729999999999997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1.3024800000000001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19.059999999999999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48.13</v>
      </c>
      <c r="AB34" s="75">
        <f>-STOA!Q34</f>
        <v>0</v>
      </c>
      <c r="AC34">
        <f t="shared" si="0"/>
        <v>0.85026883199999992</v>
      </c>
      <c r="AD34">
        <f t="shared" si="1"/>
        <v>100.37221116799999</v>
      </c>
      <c r="AE34">
        <f>'IDT-1'!E34</f>
        <v>0</v>
      </c>
      <c r="AF34" s="24"/>
      <c r="AG34">
        <f t="shared" si="2"/>
        <v>100.37221116799999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32.729999999999997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1.3024800000000001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19.059999999999999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48.13</v>
      </c>
      <c r="AB35" s="75">
        <f>-STOA!Q35</f>
        <v>0</v>
      </c>
      <c r="AC35">
        <f t="shared" si="0"/>
        <v>0.85833283199999988</v>
      </c>
      <c r="AD35">
        <f t="shared" si="1"/>
        <v>101.324147168</v>
      </c>
      <c r="AE35">
        <f>'IDT-1'!E35</f>
        <v>0</v>
      </c>
      <c r="AF35" s="24"/>
      <c r="AG35">
        <f t="shared" si="2"/>
        <v>101.324147168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33.69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1.3024800000000001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19.059999999999999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48.13</v>
      </c>
      <c r="AB36" s="75">
        <f>-STOA!Q36</f>
        <v>0</v>
      </c>
      <c r="AC36">
        <f t="shared" si="0"/>
        <v>0.86639683199999995</v>
      </c>
      <c r="AD36">
        <f t="shared" si="1"/>
        <v>102.276083168</v>
      </c>
      <c r="AE36">
        <f>'IDT-1'!E36</f>
        <v>0</v>
      </c>
      <c r="AF36" s="24"/>
      <c r="AG36">
        <f t="shared" si="2"/>
        <v>102.276083168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34.65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1.3024800000000001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19.059999999999999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48.13</v>
      </c>
      <c r="AB37" s="75">
        <f>-STOA!Q37</f>
        <v>0</v>
      </c>
      <c r="AC37">
        <f t="shared" si="0"/>
        <v>0.87454483199999999</v>
      </c>
      <c r="AD37">
        <f t="shared" si="1"/>
        <v>103.23793516800001</v>
      </c>
      <c r="AE37">
        <f>'IDT-1'!E37</f>
        <v>0</v>
      </c>
      <c r="AF37" s="24"/>
      <c r="AG37">
        <f t="shared" si="2"/>
        <v>103.23793516800001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35.619999999999997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1.3024800000000001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19.059999999999999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48.13</v>
      </c>
      <c r="AB38" s="75">
        <f>-STOA!Q38</f>
        <v>0</v>
      </c>
      <c r="AC38">
        <f t="shared" si="0"/>
        <v>0.87454483199999999</v>
      </c>
      <c r="AD38">
        <f t="shared" si="1"/>
        <v>103.23793516800001</v>
      </c>
      <c r="AE38">
        <f>'IDT-1'!E38</f>
        <v>0</v>
      </c>
      <c r="AF38" s="24"/>
      <c r="AG38">
        <f t="shared" si="2"/>
        <v>103.23793516800001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35.619999999999997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1.3024800000000001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19.059999999999999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67.67</v>
      </c>
      <c r="AB39" s="75">
        <f>-STOA!Q39</f>
        <v>0</v>
      </c>
      <c r="AC39">
        <f t="shared" si="0"/>
        <v>0.89310883199999991</v>
      </c>
      <c r="AD39">
        <f t="shared" si="1"/>
        <v>105.42937116799999</v>
      </c>
      <c r="AE39">
        <f>'IDT-1'!E39</f>
        <v>0</v>
      </c>
      <c r="AF39" s="24"/>
      <c r="AG39">
        <f t="shared" si="2"/>
        <v>105.42937116799999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18.29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1.3024800000000001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19.059999999999999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67.67</v>
      </c>
      <c r="AB40" s="75">
        <f>-STOA!Q40</f>
        <v>0</v>
      </c>
      <c r="AC40">
        <f t="shared" si="0"/>
        <v>0.90117283199999987</v>
      </c>
      <c r="AD40">
        <f t="shared" si="1"/>
        <v>106.38130716799999</v>
      </c>
      <c r="AE40">
        <f>'IDT-1'!E40</f>
        <v>0</v>
      </c>
      <c r="AF40" s="24"/>
      <c r="AG40">
        <f t="shared" si="2"/>
        <v>106.38130716799999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19.25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1.3024800000000001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67.67</v>
      </c>
      <c r="AB41" s="75">
        <f>-STOA!Q41</f>
        <v>0</v>
      </c>
      <c r="AC41">
        <f t="shared" si="0"/>
        <v>0.90066883199999992</v>
      </c>
      <c r="AD41">
        <f t="shared" si="1"/>
        <v>106.32181116800001</v>
      </c>
      <c r="AE41">
        <f>'IDT-1'!E41</f>
        <v>0</v>
      </c>
      <c r="AF41" s="24"/>
      <c r="AG41">
        <f t="shared" si="2"/>
        <v>106.32181116800001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19.25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1.3024800000000001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67.67</v>
      </c>
      <c r="AB42" s="75">
        <f>-STOA!Q42</f>
        <v>0</v>
      </c>
      <c r="AC42">
        <f t="shared" si="0"/>
        <v>0.90873283199999999</v>
      </c>
      <c r="AD42">
        <f t="shared" si="1"/>
        <v>107.273747168</v>
      </c>
      <c r="AE42">
        <f>'IDT-1'!E42</f>
        <v>0</v>
      </c>
      <c r="AF42" s="24"/>
      <c r="AG42">
        <f t="shared" si="2"/>
        <v>107.273747168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20.21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1.3024800000000001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19.059999999999999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67.67</v>
      </c>
      <c r="AB43" s="75">
        <f>-STOA!Q43</f>
        <v>0</v>
      </c>
      <c r="AC43">
        <f t="shared" si="0"/>
        <v>0.90923683199999994</v>
      </c>
      <c r="AD43">
        <f t="shared" si="1"/>
        <v>107.333243168</v>
      </c>
      <c r="AE43">
        <f>'IDT-1'!E43</f>
        <v>0</v>
      </c>
      <c r="AF43" s="24"/>
      <c r="AG43">
        <f t="shared" si="2"/>
        <v>107.333243168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20.21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1.3024800000000001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19.059999999999999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67.67</v>
      </c>
      <c r="AB44" s="75">
        <f>-STOA!Q44</f>
        <v>0</v>
      </c>
      <c r="AC44">
        <f t="shared" si="0"/>
        <v>0.91738483199999987</v>
      </c>
      <c r="AD44">
        <f t="shared" si="1"/>
        <v>108.295095168</v>
      </c>
      <c r="AE44">
        <f>'IDT-1'!E44</f>
        <v>0</v>
      </c>
      <c r="AF44" s="24"/>
      <c r="AG44">
        <f t="shared" si="2"/>
        <v>108.295095168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21.18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1.3024800000000001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19.059999999999999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67.67</v>
      </c>
      <c r="AB45" s="75">
        <f>-STOA!Q45</f>
        <v>0</v>
      </c>
      <c r="AC45">
        <f t="shared" si="0"/>
        <v>0.92544883199999994</v>
      </c>
      <c r="AD45">
        <f t="shared" si="1"/>
        <v>109.24703116799999</v>
      </c>
      <c r="AE45">
        <f>'IDT-1'!E45</f>
        <v>0</v>
      </c>
      <c r="AF45" s="24"/>
      <c r="AG45">
        <f t="shared" si="2"/>
        <v>109.24703116799999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22.14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1.3024800000000001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19.059999999999999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67.67</v>
      </c>
      <c r="AB46" s="75">
        <f>-STOA!Q46</f>
        <v>0</v>
      </c>
      <c r="AC46">
        <f t="shared" si="0"/>
        <v>0.9335128319999999</v>
      </c>
      <c r="AD46">
        <f t="shared" si="1"/>
        <v>110.19896716799998</v>
      </c>
      <c r="AE46">
        <f>'IDT-1'!E46</f>
        <v>0</v>
      </c>
      <c r="AF46" s="24"/>
      <c r="AG46">
        <f t="shared" si="2"/>
        <v>110.19896716799998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23.1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1.3024800000000001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19.059999999999999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67.67</v>
      </c>
      <c r="AB47" s="75">
        <f>-STOA!Q47</f>
        <v>0</v>
      </c>
      <c r="AC47">
        <f t="shared" si="0"/>
        <v>0.9335128319999999</v>
      </c>
      <c r="AD47">
        <f t="shared" si="1"/>
        <v>110.19896716799998</v>
      </c>
      <c r="AE47">
        <f>'IDT-1'!E47</f>
        <v>0</v>
      </c>
      <c r="AF47" s="24"/>
      <c r="AG47">
        <f t="shared" si="2"/>
        <v>110.19896716799998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23.1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1.3024800000000001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19.059999999999999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67.67</v>
      </c>
      <c r="AB48" s="75">
        <f>-STOA!Q48</f>
        <v>0</v>
      </c>
      <c r="AC48">
        <f t="shared" si="0"/>
        <v>0.9335128319999999</v>
      </c>
      <c r="AD48">
        <f t="shared" si="1"/>
        <v>110.19896716799998</v>
      </c>
      <c r="AE48">
        <f>'IDT-1'!E48</f>
        <v>0</v>
      </c>
      <c r="AF48" s="24"/>
      <c r="AG48">
        <f t="shared" si="2"/>
        <v>110.19896716799998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23.1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1.3024800000000001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19.059999999999999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67.67</v>
      </c>
      <c r="AB49" s="75">
        <f>-STOA!Q49</f>
        <v>0</v>
      </c>
      <c r="AC49">
        <f t="shared" si="0"/>
        <v>0.9335128319999999</v>
      </c>
      <c r="AD49">
        <f t="shared" si="1"/>
        <v>110.19896716799998</v>
      </c>
      <c r="AE49">
        <f>'IDT-1'!E49</f>
        <v>0</v>
      </c>
      <c r="AF49" s="24"/>
      <c r="AG49">
        <f t="shared" si="2"/>
        <v>110.19896716799998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23.1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1.3024800000000001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19.059999999999999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67.67</v>
      </c>
      <c r="AB50" s="75">
        <f>-STOA!Q50</f>
        <v>0</v>
      </c>
      <c r="AC50">
        <f t="shared" si="0"/>
        <v>0.9335128319999999</v>
      </c>
      <c r="AD50">
        <f t="shared" si="1"/>
        <v>110.19896716799998</v>
      </c>
      <c r="AE50">
        <f>'IDT-1'!E50</f>
        <v>0</v>
      </c>
      <c r="AF50" s="24"/>
      <c r="AG50">
        <f t="shared" si="2"/>
        <v>110.19896716799998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23.1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1.3024800000000001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19.059999999999999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67.67</v>
      </c>
      <c r="AB51" s="75">
        <f>-STOA!Q51</f>
        <v>0</v>
      </c>
      <c r="AC51">
        <f t="shared" si="0"/>
        <v>0.9335128319999999</v>
      </c>
      <c r="AD51">
        <f t="shared" si="1"/>
        <v>110.19896716799998</v>
      </c>
      <c r="AE51">
        <f>'IDT-1'!E51</f>
        <v>0</v>
      </c>
      <c r="AF51" s="24"/>
      <c r="AG51">
        <f t="shared" si="2"/>
        <v>110.19896716799998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23.1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1.3024800000000001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19.059999999999999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67.67</v>
      </c>
      <c r="AB52" s="75">
        <f>-STOA!Q52</f>
        <v>0</v>
      </c>
      <c r="AC52">
        <f t="shared" si="0"/>
        <v>0.9335128319999999</v>
      </c>
      <c r="AD52">
        <f t="shared" si="1"/>
        <v>110.19896716799998</v>
      </c>
      <c r="AE52">
        <f>'IDT-1'!E52</f>
        <v>0</v>
      </c>
      <c r="AF52" s="24"/>
      <c r="AG52">
        <f t="shared" si="2"/>
        <v>110.19896716799998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23.1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1.3024800000000001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19.059999999999999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67.67</v>
      </c>
      <c r="AB53" s="75">
        <f>-STOA!Q53</f>
        <v>0</v>
      </c>
      <c r="AC53">
        <f t="shared" si="0"/>
        <v>0.92544883199999994</v>
      </c>
      <c r="AD53">
        <f t="shared" si="1"/>
        <v>109.24703116799999</v>
      </c>
      <c r="AE53">
        <f>'IDT-1'!E53</f>
        <v>0</v>
      </c>
      <c r="AF53" s="24"/>
      <c r="AG53">
        <f t="shared" si="2"/>
        <v>109.24703116799999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22.14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1.3024800000000001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19.059999999999999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67.67</v>
      </c>
      <c r="AB54" s="75">
        <f>-STOA!Q54</f>
        <v>0</v>
      </c>
      <c r="AC54">
        <f t="shared" si="0"/>
        <v>0.92544883199999994</v>
      </c>
      <c r="AD54">
        <f t="shared" si="1"/>
        <v>109.24703116799999</v>
      </c>
      <c r="AE54">
        <f>'IDT-1'!E54</f>
        <v>0</v>
      </c>
      <c r="AF54" s="24"/>
      <c r="AG54">
        <f t="shared" si="2"/>
        <v>109.24703116799999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22.14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1.3024800000000001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19.059999999999999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67.67</v>
      </c>
      <c r="AB55" s="75">
        <f>-STOA!Q55</f>
        <v>0</v>
      </c>
      <c r="AC55">
        <f t="shared" si="0"/>
        <v>0.9335128319999999</v>
      </c>
      <c r="AD55">
        <f t="shared" si="1"/>
        <v>110.19896716799998</v>
      </c>
      <c r="AE55">
        <f>'IDT-1'!E55</f>
        <v>0</v>
      </c>
      <c r="AF55" s="24"/>
      <c r="AG55">
        <f t="shared" si="2"/>
        <v>110.19896716799998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23.1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1.3024800000000001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19.059999999999999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67.67</v>
      </c>
      <c r="AB56" s="75">
        <f>-STOA!Q56</f>
        <v>0</v>
      </c>
      <c r="AC56">
        <f t="shared" si="0"/>
        <v>0.91738483199999987</v>
      </c>
      <c r="AD56">
        <f t="shared" si="1"/>
        <v>108.295095168</v>
      </c>
      <c r="AE56">
        <f>'IDT-1'!E56</f>
        <v>0</v>
      </c>
      <c r="AF56" s="24"/>
      <c r="AG56">
        <f t="shared" si="2"/>
        <v>108.295095168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21.18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1.3024800000000001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19.059999999999999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67.67</v>
      </c>
      <c r="AB57" s="75">
        <f>-STOA!Q57</f>
        <v>0</v>
      </c>
      <c r="AC57">
        <f t="shared" si="0"/>
        <v>0.91738483199999987</v>
      </c>
      <c r="AD57">
        <f t="shared" si="1"/>
        <v>108.295095168</v>
      </c>
      <c r="AE57">
        <f>'IDT-1'!E57</f>
        <v>0</v>
      </c>
      <c r="AF57" s="24"/>
      <c r="AG57">
        <f t="shared" si="2"/>
        <v>108.295095168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21.18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1.3024800000000001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19.059999999999999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67.67</v>
      </c>
      <c r="AB58" s="75">
        <f>-STOA!Q58</f>
        <v>0</v>
      </c>
      <c r="AC58">
        <f t="shared" si="0"/>
        <v>0.90117283199999987</v>
      </c>
      <c r="AD58">
        <f t="shared" si="1"/>
        <v>106.38130716799999</v>
      </c>
      <c r="AE58">
        <f>'IDT-1'!E58</f>
        <v>0</v>
      </c>
      <c r="AF58" s="24"/>
      <c r="AG58">
        <f t="shared" si="2"/>
        <v>106.38130716799999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19.25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1.3024800000000001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101.08000000000001</v>
      </c>
      <c r="AB59" s="75">
        <f>-STOA!Q59</f>
        <v>0</v>
      </c>
      <c r="AC59">
        <f t="shared" si="0"/>
        <v>1.0254164888677377</v>
      </c>
      <c r="AD59">
        <f t="shared" si="1"/>
        <v>121.04797504300581</v>
      </c>
      <c r="AE59">
        <f>'IDT-1'!E59</f>
        <v>0</v>
      </c>
      <c r="AF59" s="24"/>
      <c r="AG59">
        <f t="shared" si="2"/>
        <v>121.04797504300581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1.3024800000000001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101.08000000000001</v>
      </c>
      <c r="AB60" s="75">
        <f>-STOA!Q60</f>
        <v>0</v>
      </c>
      <c r="AC60">
        <f t="shared" si="0"/>
        <v>1.0254164888677377</v>
      </c>
      <c r="AD60">
        <f t="shared" si="1"/>
        <v>121.04797504300581</v>
      </c>
      <c r="AE60">
        <f>'IDT-1'!E60</f>
        <v>0</v>
      </c>
      <c r="AF60" s="24"/>
      <c r="AG60">
        <f t="shared" si="2"/>
        <v>121.04797504300581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1.3024800000000001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101.08000000000001</v>
      </c>
      <c r="AB61" s="75">
        <f>-STOA!Q61</f>
        <v>0</v>
      </c>
      <c r="AC61">
        <f t="shared" si="0"/>
        <v>1.0254164888677377</v>
      </c>
      <c r="AD61">
        <f t="shared" si="1"/>
        <v>121.04797504300581</v>
      </c>
      <c r="AE61">
        <f>'IDT-1'!E61</f>
        <v>0</v>
      </c>
      <c r="AF61" s="24"/>
      <c r="AG61">
        <f t="shared" si="2"/>
        <v>121.04797504300581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1.3024800000000001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101.08000000000001</v>
      </c>
      <c r="AB62" s="75">
        <f>-STOA!Q62</f>
        <v>0</v>
      </c>
      <c r="AC62">
        <f t="shared" si="0"/>
        <v>1.0254164888677377</v>
      </c>
      <c r="AD62">
        <f t="shared" si="1"/>
        <v>121.04797504300581</v>
      </c>
      <c r="AE62">
        <f>'IDT-1'!E62</f>
        <v>0</v>
      </c>
      <c r="AF62" s="24"/>
      <c r="AG62">
        <f t="shared" si="2"/>
        <v>121.04797504300581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1.3024800000000001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101.08000000000001</v>
      </c>
      <c r="AB63" s="75">
        <f>-STOA!Q63</f>
        <v>0</v>
      </c>
      <c r="AC63">
        <f t="shared" si="0"/>
        <v>1.0254164888677377</v>
      </c>
      <c r="AD63">
        <f t="shared" si="1"/>
        <v>121.04797504300581</v>
      </c>
      <c r="AE63">
        <f>'IDT-1'!E63</f>
        <v>0</v>
      </c>
      <c r="AF63" s="24"/>
      <c r="AG63">
        <f t="shared" si="2"/>
        <v>121.04797504300581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1.3024800000000001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19.059999999999999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101.08000000000001</v>
      </c>
      <c r="AB64" s="75">
        <f>-STOA!Q64</f>
        <v>0</v>
      </c>
      <c r="AC64">
        <f t="shared" si="0"/>
        <v>1.020116832</v>
      </c>
      <c r="AD64">
        <f t="shared" si="1"/>
        <v>120.42236316800002</v>
      </c>
      <c r="AE64">
        <f>'IDT-1'!E64</f>
        <v>0</v>
      </c>
      <c r="AF64" s="24"/>
      <c r="AG64">
        <f t="shared" si="2"/>
        <v>120.42236316800002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1.3024800000000001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19.059999999999999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101.08000000000001</v>
      </c>
      <c r="AB65" s="75">
        <f>-STOA!Q65</f>
        <v>0</v>
      </c>
      <c r="AC65">
        <f t="shared" si="0"/>
        <v>1.020116832</v>
      </c>
      <c r="AD65">
        <f t="shared" si="1"/>
        <v>120.42236316800002</v>
      </c>
      <c r="AE65">
        <f>'IDT-1'!E65</f>
        <v>0</v>
      </c>
      <c r="AF65" s="24"/>
      <c r="AG65">
        <f t="shared" si="2"/>
        <v>120.42236316800002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1.3024800000000001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19.059999999999999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101.08000000000001</v>
      </c>
      <c r="AB66" s="75">
        <f>-STOA!Q66</f>
        <v>0</v>
      </c>
      <c r="AC66">
        <f t="shared" si="0"/>
        <v>1.020116832</v>
      </c>
      <c r="AD66">
        <f t="shared" si="1"/>
        <v>120.42236316800002</v>
      </c>
      <c r="AE66">
        <f>'IDT-1'!E66</f>
        <v>0</v>
      </c>
      <c r="AF66" s="24"/>
      <c r="AG66">
        <f t="shared" si="2"/>
        <v>120.42236316800002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1.3024800000000001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19.059999999999999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67.67</v>
      </c>
      <c r="AB67" s="75">
        <f>-STOA!Q67</f>
        <v>0</v>
      </c>
      <c r="AC67">
        <f t="shared" si="0"/>
        <v>0.86883283199999994</v>
      </c>
      <c r="AD67">
        <f t="shared" si="1"/>
        <v>102.563647168</v>
      </c>
      <c r="AE67">
        <f>'IDT-1'!E67</f>
        <v>0</v>
      </c>
      <c r="AF67" s="24"/>
      <c r="AG67">
        <f t="shared" si="2"/>
        <v>102.563647168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15.4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1.3024800000000001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19.059999999999999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67.67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0.86883283199999994</v>
      </c>
      <c r="AD68">
        <f t="shared" ref="AD68:AD98" si="4">SUM(B68:AB68,AI68:AV68)-AC68</f>
        <v>102.563647168</v>
      </c>
      <c r="AE68">
        <f>'IDT-1'!E68</f>
        <v>0</v>
      </c>
      <c r="AF68" s="24"/>
      <c r="AG68">
        <f t="shared" ref="AG68:AG98" si="5">SUM(AD68:AF68)</f>
        <v>102.563647168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15.4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1.3024800000000001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19.059999999999999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67.67</v>
      </c>
      <c r="AB69" s="75">
        <f>-STOA!Q69</f>
        <v>0</v>
      </c>
      <c r="AC69">
        <f t="shared" si="3"/>
        <v>0.86883283199999994</v>
      </c>
      <c r="AD69">
        <f t="shared" si="4"/>
        <v>102.563647168</v>
      </c>
      <c r="AE69">
        <f>'IDT-1'!E69</f>
        <v>0</v>
      </c>
      <c r="AF69" s="24"/>
      <c r="AG69">
        <f t="shared" si="5"/>
        <v>102.563647168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15.4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1.3024800000000001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19.059999999999999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67.67</v>
      </c>
      <c r="AB70" s="75">
        <f>-STOA!Q70</f>
        <v>0</v>
      </c>
      <c r="AC70">
        <f t="shared" si="3"/>
        <v>0.86883283199999994</v>
      </c>
      <c r="AD70">
        <f t="shared" si="4"/>
        <v>102.563647168</v>
      </c>
      <c r="AE70">
        <f>'IDT-1'!E70</f>
        <v>0</v>
      </c>
      <c r="AF70" s="24"/>
      <c r="AG70">
        <f t="shared" si="5"/>
        <v>102.563647168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15.4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1.3024800000000001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48.13</v>
      </c>
      <c r="AB71" s="75">
        <f>-STOA!Q71</f>
        <v>0</v>
      </c>
      <c r="AC71">
        <f t="shared" si="3"/>
        <v>0.87169648886773754</v>
      </c>
      <c r="AD71">
        <f t="shared" si="4"/>
        <v>102.90169504300579</v>
      </c>
      <c r="AE71">
        <f>'IDT-1'!E71</f>
        <v>0</v>
      </c>
      <c r="AF71" s="24"/>
      <c r="AG71">
        <f t="shared" si="5"/>
        <v>102.90169504300579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34.65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1.3024800000000001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48.13</v>
      </c>
      <c r="AB72" s="75">
        <f>-STOA!Q72</f>
        <v>0</v>
      </c>
      <c r="AC72">
        <f t="shared" si="3"/>
        <v>0.87984448886773747</v>
      </c>
      <c r="AD72">
        <f t="shared" si="4"/>
        <v>103.86354704300579</v>
      </c>
      <c r="AE72">
        <f>'IDT-1'!E72</f>
        <v>0</v>
      </c>
      <c r="AF72" s="24"/>
      <c r="AG72">
        <f t="shared" si="5"/>
        <v>103.86354704300579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35.619999999999997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1.0691999999999999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19.690911531873521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48.13</v>
      </c>
      <c r="AB73" s="75">
        <f>-STOA!Q73</f>
        <v>0</v>
      </c>
      <c r="AC73">
        <f t="shared" si="3"/>
        <v>0.88594893686773746</v>
      </c>
      <c r="AD73">
        <f t="shared" si="4"/>
        <v>104.58416259500578</v>
      </c>
      <c r="AE73">
        <f>'IDT-1'!E73</f>
        <v>0</v>
      </c>
      <c r="AF73" s="24"/>
      <c r="AG73">
        <f t="shared" si="5"/>
        <v>104.58416259500578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36.58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0.58320000000000005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19.690911531873521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48.13</v>
      </c>
      <c r="AB74" s="75">
        <f>-STOA!Q74</f>
        <v>0</v>
      </c>
      <c r="AC74">
        <f t="shared" si="3"/>
        <v>0.89799453686773756</v>
      </c>
      <c r="AD74">
        <f t="shared" si="4"/>
        <v>106.00611699500578</v>
      </c>
      <c r="AE74">
        <f>'IDT-1'!E74</f>
        <v>0</v>
      </c>
      <c r="AF74" s="24"/>
      <c r="AG74">
        <f t="shared" si="5"/>
        <v>106.00611699500578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38.5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19.690911531873521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48.13</v>
      </c>
      <c r="AB75" s="75">
        <f>-STOA!Q75</f>
        <v>0</v>
      </c>
      <c r="AC75">
        <f t="shared" si="3"/>
        <v>0.93358365686773748</v>
      </c>
      <c r="AD75">
        <f t="shared" si="4"/>
        <v>110.20732787500577</v>
      </c>
      <c r="AE75">
        <f>'IDT-1'!E75</f>
        <v>0</v>
      </c>
      <c r="AF75" s="24"/>
      <c r="AG75">
        <f t="shared" si="5"/>
        <v>110.20732787500577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43.32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19.000858058980263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48.13</v>
      </c>
      <c r="AB76" s="75">
        <f>-STOA!Q76</f>
        <v>0</v>
      </c>
      <c r="AC76">
        <f t="shared" si="3"/>
        <v>0.96819120769543421</v>
      </c>
      <c r="AD76">
        <f t="shared" si="4"/>
        <v>114.29266685128482</v>
      </c>
      <c r="AE76">
        <f>'IDT-1'!E76</f>
        <v>0</v>
      </c>
      <c r="AF76" s="24"/>
      <c r="AG76">
        <f t="shared" si="5"/>
        <v>114.29266685128482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48.13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19.690911531873521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48.13</v>
      </c>
      <c r="AB77" s="75">
        <f>-STOA!Q77</f>
        <v>0</v>
      </c>
      <c r="AC77">
        <f t="shared" si="3"/>
        <v>0.99019965686773748</v>
      </c>
      <c r="AD77">
        <f t="shared" si="4"/>
        <v>116.89071187500579</v>
      </c>
      <c r="AE77">
        <f>'IDT-1'!E77</f>
        <v>0</v>
      </c>
      <c r="AF77" s="24"/>
      <c r="AG77">
        <f t="shared" si="5"/>
        <v>116.89071187500579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50.06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19.690911531873521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48.13</v>
      </c>
      <c r="AB78" s="75">
        <f>-STOA!Q78</f>
        <v>0</v>
      </c>
      <c r="AC78">
        <f t="shared" si="3"/>
        <v>0.99826365686773744</v>
      </c>
      <c r="AD78">
        <f t="shared" si="4"/>
        <v>117.8426478750058</v>
      </c>
      <c r="AE78">
        <f>'IDT-1'!E78</f>
        <v>0</v>
      </c>
      <c r="AF78" s="24"/>
      <c r="AG78">
        <f t="shared" si="5"/>
        <v>117.8426478750058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51.02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19.690911531873521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48.13</v>
      </c>
      <c r="AB79" s="75">
        <f>-STOA!Q79</f>
        <v>0</v>
      </c>
      <c r="AC79">
        <f t="shared" si="3"/>
        <v>1.0063276568677375</v>
      </c>
      <c r="AD79">
        <f t="shared" si="4"/>
        <v>118.79458387500577</v>
      </c>
      <c r="AE79">
        <f>'IDT-1'!E79</f>
        <v>0</v>
      </c>
      <c r="AF79" s="24"/>
      <c r="AG79">
        <f t="shared" si="5"/>
        <v>118.79458387500577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51.98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0.55889999999999995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19.690911531873521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48.13</v>
      </c>
      <c r="AB80" s="75">
        <f>-STOA!Q80</f>
        <v>0</v>
      </c>
      <c r="AC80">
        <f t="shared" si="3"/>
        <v>1.0029584168677377</v>
      </c>
      <c r="AD80">
        <f t="shared" si="4"/>
        <v>118.39685311500578</v>
      </c>
      <c r="AE80">
        <f>'IDT-1'!E80</f>
        <v>0</v>
      </c>
      <c r="AF80" s="24"/>
      <c r="AG80">
        <f t="shared" si="5"/>
        <v>118.39685311500578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51.02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0.55889999999999995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19.690911531873521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48.13</v>
      </c>
      <c r="AB81" s="75">
        <f>-STOA!Q81</f>
        <v>0</v>
      </c>
      <c r="AC81">
        <f t="shared" si="3"/>
        <v>0.99489441686773761</v>
      </c>
      <c r="AD81">
        <f t="shared" si="4"/>
        <v>117.44491711500579</v>
      </c>
      <c r="AE81">
        <f>'IDT-1'!E81</f>
        <v>0</v>
      </c>
      <c r="AF81" s="24"/>
      <c r="AG81">
        <f t="shared" si="5"/>
        <v>117.44491711500579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50.06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0.55889999999999995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19.690911531873521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48.13</v>
      </c>
      <c r="AB82" s="75">
        <f>-STOA!Q82</f>
        <v>0</v>
      </c>
      <c r="AC82">
        <f t="shared" si="3"/>
        <v>0.98674641686773756</v>
      </c>
      <c r="AD82">
        <f t="shared" si="4"/>
        <v>116.4830651150058</v>
      </c>
      <c r="AE82">
        <f>'IDT-1'!E82</f>
        <v>0</v>
      </c>
      <c r="AF82" s="24"/>
      <c r="AG82">
        <f t="shared" si="5"/>
        <v>116.4830651150058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49.09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0.55889999999999995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19.690911531873521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48.13</v>
      </c>
      <c r="AB83" s="75">
        <f>-STOA!Q83</f>
        <v>0</v>
      </c>
      <c r="AC83">
        <f t="shared" si="3"/>
        <v>0.97061841686773764</v>
      </c>
      <c r="AD83">
        <f t="shared" si="4"/>
        <v>114.57919311500579</v>
      </c>
      <c r="AE83">
        <f>'IDT-1'!E83</f>
        <v>0</v>
      </c>
      <c r="AF83" s="24"/>
      <c r="AG83">
        <f t="shared" si="5"/>
        <v>114.57919311500579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47.17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0.55889999999999995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19.690911531873521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48.13</v>
      </c>
      <c r="AB84" s="75">
        <f>-STOA!Q84</f>
        <v>0</v>
      </c>
      <c r="AC84">
        <f t="shared" si="3"/>
        <v>0.9624704168677376</v>
      </c>
      <c r="AD84">
        <f t="shared" si="4"/>
        <v>113.6173411150058</v>
      </c>
      <c r="AE84">
        <f>'IDT-1'!E84</f>
        <v>0</v>
      </c>
      <c r="AF84" s="24"/>
      <c r="AG84">
        <f t="shared" si="5"/>
        <v>113.6173411150058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46.2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0.55889999999999995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48.13</v>
      </c>
      <c r="AB85" s="75">
        <f>-STOA!Q85</f>
        <v>0</v>
      </c>
      <c r="AC85">
        <f t="shared" si="3"/>
        <v>0.94634241686773768</v>
      </c>
      <c r="AD85">
        <f t="shared" si="4"/>
        <v>111.71346911500579</v>
      </c>
      <c r="AE85">
        <f>'IDT-1'!E85</f>
        <v>0</v>
      </c>
      <c r="AF85" s="24"/>
      <c r="AG85">
        <f t="shared" si="5"/>
        <v>111.71346911500579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44.28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0.55889999999999995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48.13</v>
      </c>
      <c r="AB86" s="75">
        <f>-STOA!Q86</f>
        <v>0</v>
      </c>
      <c r="AC86">
        <f t="shared" si="3"/>
        <v>0.93827841686773761</v>
      </c>
      <c r="AD86">
        <f t="shared" si="4"/>
        <v>110.7615331150058</v>
      </c>
      <c r="AE86">
        <f>'IDT-1'!E86</f>
        <v>0</v>
      </c>
      <c r="AF86" s="24"/>
      <c r="AG86">
        <f t="shared" si="5"/>
        <v>110.7615331150058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43.32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0.55889999999999995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48.13</v>
      </c>
      <c r="AB87" s="75">
        <f>-STOA!Q87</f>
        <v>0</v>
      </c>
      <c r="AC87">
        <f t="shared" si="3"/>
        <v>0.93827841686773761</v>
      </c>
      <c r="AD87">
        <f t="shared" si="4"/>
        <v>110.7615331150058</v>
      </c>
      <c r="AE87">
        <f>'IDT-1'!E87</f>
        <v>0</v>
      </c>
      <c r="AF87" s="24"/>
      <c r="AG87">
        <f t="shared" si="5"/>
        <v>110.7615331150058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43.32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0.62208000000000008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48.13</v>
      </c>
      <c r="AB88" s="75">
        <f>-STOA!Q88</f>
        <v>0</v>
      </c>
      <c r="AC88">
        <f t="shared" si="3"/>
        <v>0.93066112886773755</v>
      </c>
      <c r="AD88">
        <f t="shared" si="4"/>
        <v>109.86233040300579</v>
      </c>
      <c r="AE88">
        <f>'IDT-1'!E88</f>
        <v>0</v>
      </c>
      <c r="AF88" s="24"/>
      <c r="AG88">
        <f t="shared" si="5"/>
        <v>109.86233040300579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42.35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0.62208000000000008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48.13</v>
      </c>
      <c r="AB89" s="75">
        <f>-STOA!Q89</f>
        <v>0</v>
      </c>
      <c r="AC89">
        <f t="shared" si="3"/>
        <v>0.91453312886773763</v>
      </c>
      <c r="AD89">
        <f t="shared" si="4"/>
        <v>107.95845840300581</v>
      </c>
      <c r="AE89">
        <f>'IDT-1'!E89</f>
        <v>0</v>
      </c>
      <c r="AF89" s="24"/>
      <c r="AG89">
        <f t="shared" si="5"/>
        <v>107.95845840300581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40.43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0.62208000000000008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48.13</v>
      </c>
      <c r="AB90" s="75">
        <f>-STOA!Q90</f>
        <v>0</v>
      </c>
      <c r="AC90">
        <f t="shared" si="3"/>
        <v>0.91453312886773763</v>
      </c>
      <c r="AD90">
        <f t="shared" si="4"/>
        <v>107.95845840300581</v>
      </c>
      <c r="AE90">
        <f>'IDT-1'!E90</f>
        <v>0</v>
      </c>
      <c r="AF90" s="24"/>
      <c r="AG90">
        <f t="shared" si="5"/>
        <v>107.95845840300581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40.43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0.65610000000000002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48.13</v>
      </c>
      <c r="AB91" s="75">
        <f>-STOA!Q91</f>
        <v>0</v>
      </c>
      <c r="AC91">
        <f t="shared" si="3"/>
        <v>0.89054289686773758</v>
      </c>
      <c r="AD91">
        <f t="shared" si="4"/>
        <v>105.12646863500578</v>
      </c>
      <c r="AE91">
        <f>'IDT-1'!E91</f>
        <v>0</v>
      </c>
      <c r="AF91" s="24"/>
      <c r="AG91">
        <f t="shared" si="5"/>
        <v>105.12646863500578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37.54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0.65610000000000002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48.13</v>
      </c>
      <c r="AB92" s="75">
        <f>-STOA!Q92</f>
        <v>0</v>
      </c>
      <c r="AC92">
        <f t="shared" si="3"/>
        <v>0.88247889686773762</v>
      </c>
      <c r="AD92">
        <f t="shared" si="4"/>
        <v>104.17453263500579</v>
      </c>
      <c r="AE92">
        <f>'IDT-1'!E92</f>
        <v>0</v>
      </c>
      <c r="AF92" s="24"/>
      <c r="AG92">
        <f t="shared" si="5"/>
        <v>104.17453263500579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36.58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0.65610000000000002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48.13</v>
      </c>
      <c r="AB93" s="75">
        <f>-STOA!Q93</f>
        <v>0</v>
      </c>
      <c r="AC93">
        <f t="shared" si="3"/>
        <v>0.86626689686773761</v>
      </c>
      <c r="AD93">
        <f t="shared" si="4"/>
        <v>102.26074463500579</v>
      </c>
      <c r="AE93">
        <f>'IDT-1'!E93</f>
        <v>0</v>
      </c>
      <c r="AF93" s="24"/>
      <c r="AG93">
        <f t="shared" si="5"/>
        <v>102.26074463500579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34.65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0.65610000000000002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48.13</v>
      </c>
      <c r="AB94" s="75">
        <f>-STOA!Q94</f>
        <v>0</v>
      </c>
      <c r="AC94">
        <f t="shared" si="3"/>
        <v>0.86626689686773761</v>
      </c>
      <c r="AD94">
        <f t="shared" si="4"/>
        <v>102.26074463500579</v>
      </c>
      <c r="AE94">
        <f>'IDT-1'!E94</f>
        <v>0</v>
      </c>
      <c r="AF94" s="24"/>
      <c r="AG94">
        <f t="shared" si="5"/>
        <v>102.26074463500579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34.65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0.62208000000000008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48.13</v>
      </c>
      <c r="AB95" s="75">
        <f>-STOA!Q95</f>
        <v>0</v>
      </c>
      <c r="AC95">
        <f t="shared" si="3"/>
        <v>0.83364112886773767</v>
      </c>
      <c r="AD95">
        <f t="shared" si="4"/>
        <v>98.409350403005789</v>
      </c>
      <c r="AE95">
        <f>'IDT-1'!E95</f>
        <v>0</v>
      </c>
      <c r="AF95" s="24"/>
      <c r="AG95">
        <f t="shared" si="5"/>
        <v>98.409350403005789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30.8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0.62208000000000008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48.13</v>
      </c>
      <c r="AB96" s="75">
        <f>-STOA!Q96</f>
        <v>0</v>
      </c>
      <c r="AC96">
        <f t="shared" si="3"/>
        <v>0.83364112886773767</v>
      </c>
      <c r="AD96">
        <f t="shared" si="4"/>
        <v>98.409350403005789</v>
      </c>
      <c r="AE96">
        <f>'IDT-1'!E96</f>
        <v>0</v>
      </c>
      <c r="AF96" s="24"/>
      <c r="AG96">
        <f t="shared" si="5"/>
        <v>98.409350403005789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30.8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0.62208000000000008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48.13</v>
      </c>
      <c r="AB97" s="75">
        <f>-STOA!Q97</f>
        <v>0</v>
      </c>
      <c r="AC97">
        <f t="shared" si="3"/>
        <v>0.8255771288677376</v>
      </c>
      <c r="AD97">
        <f t="shared" si="4"/>
        <v>97.457414403005799</v>
      </c>
      <c r="AE97">
        <f>'IDT-1'!E97</f>
        <v>0</v>
      </c>
      <c r="AF97" s="24"/>
      <c r="AG97">
        <f t="shared" si="5"/>
        <v>97.457414403005799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29.84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0.62208000000000008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48.13</v>
      </c>
      <c r="AB98" s="75">
        <f>-STOA!Q98</f>
        <v>0</v>
      </c>
      <c r="AC98">
        <f t="shared" si="3"/>
        <v>0.81751312886773753</v>
      </c>
      <c r="AD98">
        <f t="shared" si="4"/>
        <v>96.505478403005796</v>
      </c>
      <c r="AE98">
        <f>'IDT-1'!E98</f>
        <v>0</v>
      </c>
      <c r="AF98" s="24"/>
      <c r="AG98">
        <f t="shared" si="5"/>
        <v>96.505478403005796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28.88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0.46584023901996957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1.3782600000000014</v>
      </c>
      <c r="AB99" s="75">
        <f t="shared" si="6"/>
        <v>0</v>
      </c>
      <c r="AC99">
        <f t="shared" si="6"/>
        <v>2.0680070325767748E-2</v>
      </c>
      <c r="AD99">
        <f t="shared" si="6"/>
        <v>2.4412330636942037</v>
      </c>
      <c r="AE99">
        <f t="shared" si="6"/>
        <v>0</v>
      </c>
      <c r="AG99">
        <f t="shared" si="6"/>
        <v>2.4412330636942037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0.5917475000000002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45368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5.0976968095148196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5.4916653199924476E-2</v>
      </c>
      <c r="AD3">
        <f>SUM(B3:AB3,AI3:AV3)-AC3</f>
        <v>6.4827801563148952</v>
      </c>
      <c r="AE3">
        <f>'IDT-1'!D3</f>
        <v>0</v>
      </c>
      <c r="AF3" s="24"/>
      <c r="AG3">
        <f>SUM(AD3:AF3)</f>
        <v>6.4827801563148952</v>
      </c>
      <c r="AI3" s="34">
        <f>PXIL!L3</f>
        <v>0</v>
      </c>
      <c r="AJ3" s="34">
        <f>PXIL!R3</f>
        <v>0</v>
      </c>
      <c r="AK3" s="34">
        <f>RTM_IEX!L3</f>
        <v>1.44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5.0976968095148196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5.4916653199924476E-2</v>
      </c>
      <c r="AD4">
        <f t="shared" ref="AD4:AD67" si="1">SUM(B4:AB4,AI4:AV4)-AC4</f>
        <v>6.4827801563148952</v>
      </c>
      <c r="AE4">
        <f>'IDT-1'!D4</f>
        <v>0</v>
      </c>
      <c r="AF4" s="24"/>
      <c r="AG4">
        <f t="shared" ref="AG4:AG67" si="2">SUM(AD4:AF4)</f>
        <v>6.4827801563148952</v>
      </c>
      <c r="AI4" s="34">
        <f>PXIL!L4</f>
        <v>0</v>
      </c>
      <c r="AJ4" s="34">
        <f>PXIL!R4</f>
        <v>0</v>
      </c>
      <c r="AK4" s="34">
        <f>RTM_IEX!L4</f>
        <v>1.44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5.0976968095148196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5.4160653199924483E-2</v>
      </c>
      <c r="AD5">
        <f t="shared" si="1"/>
        <v>6.3935361563148954</v>
      </c>
      <c r="AE5">
        <f>'IDT-1'!D5</f>
        <v>0</v>
      </c>
      <c r="AF5" s="24"/>
      <c r="AG5">
        <f t="shared" si="2"/>
        <v>6.3935361563148954</v>
      </c>
      <c r="AI5" s="34">
        <f>PXIL!L5</f>
        <v>0</v>
      </c>
      <c r="AJ5" s="34">
        <f>PXIL!R5</f>
        <v>0</v>
      </c>
      <c r="AK5" s="34">
        <f>RTM_IEX!L5</f>
        <v>1.35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5.0976968095148196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5.3320653199924475E-2</v>
      </c>
      <c r="AD6">
        <f t="shared" si="1"/>
        <v>6.294376156314895</v>
      </c>
      <c r="AE6">
        <f>'IDT-1'!D6</f>
        <v>0</v>
      </c>
      <c r="AF6" s="24"/>
      <c r="AG6">
        <f t="shared" si="2"/>
        <v>6.294376156314895</v>
      </c>
      <c r="AI6" s="34">
        <f>PXIL!L6</f>
        <v>0</v>
      </c>
      <c r="AJ6" s="34">
        <f>PXIL!R6</f>
        <v>0</v>
      </c>
      <c r="AK6" s="34">
        <f>RTM_IEX!L6</f>
        <v>1.25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5.0976968095148196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5.3320653199924475E-2</v>
      </c>
      <c r="AD7">
        <f t="shared" si="1"/>
        <v>6.294376156314895</v>
      </c>
      <c r="AE7">
        <f>'IDT-1'!D7</f>
        <v>0</v>
      </c>
      <c r="AF7" s="24"/>
      <c r="AG7">
        <f t="shared" si="2"/>
        <v>6.294376156314895</v>
      </c>
      <c r="AI7" s="34">
        <f>PXIL!L7</f>
        <v>0</v>
      </c>
      <c r="AJ7" s="34">
        <f>PXIL!R7</f>
        <v>0</v>
      </c>
      <c r="AK7" s="34">
        <f>RTM_IEX!L7</f>
        <v>1.25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5.0976968095148196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5.3320653199924475E-2</v>
      </c>
      <c r="AD8">
        <f t="shared" si="1"/>
        <v>6.294376156314895</v>
      </c>
      <c r="AE8">
        <f>'IDT-1'!D8</f>
        <v>0</v>
      </c>
      <c r="AF8" s="24"/>
      <c r="AG8">
        <f t="shared" si="2"/>
        <v>6.294376156314895</v>
      </c>
      <c r="AI8" s="34">
        <f>PXIL!L8</f>
        <v>0</v>
      </c>
      <c r="AJ8" s="34">
        <f>PXIL!R8</f>
        <v>0</v>
      </c>
      <c r="AK8" s="34">
        <f>RTM_IEX!L8</f>
        <v>1.25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5.2501944354428023E-2</v>
      </c>
      <c r="AD9">
        <f t="shared" si="1"/>
        <v>6.1977295264108134</v>
      </c>
      <c r="AE9">
        <f>'IDT-1'!D9</f>
        <v>0</v>
      </c>
      <c r="AF9" s="24"/>
      <c r="AG9">
        <f t="shared" si="2"/>
        <v>6.1977295264108134</v>
      </c>
      <c r="AI9" s="34">
        <f>PXIL!L9</f>
        <v>0</v>
      </c>
      <c r="AJ9" s="34">
        <f>PXIL!R9</f>
        <v>0</v>
      </c>
      <c r="AK9" s="34">
        <f>RTM_IEX!L9</f>
        <v>1.25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5.2501944354428023E-2</v>
      </c>
      <c r="AD10">
        <f t="shared" si="1"/>
        <v>6.1977295264108134</v>
      </c>
      <c r="AE10">
        <f>'IDT-1'!D10</f>
        <v>0</v>
      </c>
      <c r="AF10" s="24"/>
      <c r="AG10">
        <f t="shared" si="2"/>
        <v>6.1977295264108134</v>
      </c>
      <c r="AI10" s="34">
        <f>PXIL!L10</f>
        <v>0</v>
      </c>
      <c r="AJ10" s="34">
        <f>PXIL!R10</f>
        <v>0</v>
      </c>
      <c r="AK10" s="34">
        <f>RTM_IEX!L10</f>
        <v>1.25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5.2501944354428023E-2</v>
      </c>
      <c r="AD11">
        <f t="shared" si="1"/>
        <v>6.1977295264108134</v>
      </c>
      <c r="AE11">
        <f>'IDT-1'!D11</f>
        <v>0</v>
      </c>
      <c r="AF11" s="24"/>
      <c r="AG11">
        <f t="shared" si="2"/>
        <v>6.1977295264108134</v>
      </c>
      <c r="AI11" s="34">
        <f>PXIL!L11</f>
        <v>0</v>
      </c>
      <c r="AJ11" s="34">
        <f>PXIL!R11</f>
        <v>0</v>
      </c>
      <c r="AK11" s="34">
        <f>RTM_IEX!L11</f>
        <v>1.25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5.2501944354428023E-2</v>
      </c>
      <c r="AD12">
        <f t="shared" si="1"/>
        <v>6.1977295264108134</v>
      </c>
      <c r="AE12">
        <f>'IDT-1'!D12</f>
        <v>0</v>
      </c>
      <c r="AF12" s="24"/>
      <c r="AG12">
        <f t="shared" si="2"/>
        <v>6.1977295264108134</v>
      </c>
      <c r="AI12" s="34">
        <f>PXIL!L12</f>
        <v>0</v>
      </c>
      <c r="AJ12" s="34">
        <f>PXIL!R12</f>
        <v>0</v>
      </c>
      <c r="AK12" s="34">
        <f>RTM_IEX!L12</f>
        <v>1.25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5.2501944354428023E-2</v>
      </c>
      <c r="AD13">
        <f t="shared" si="1"/>
        <v>6.1977295264108134</v>
      </c>
      <c r="AE13">
        <f>'IDT-1'!D13</f>
        <v>0</v>
      </c>
      <c r="AF13" s="24"/>
      <c r="AG13">
        <f t="shared" si="2"/>
        <v>6.1977295264108134</v>
      </c>
      <c r="AI13" s="34">
        <f>PXIL!L13</f>
        <v>0</v>
      </c>
      <c r="AJ13" s="34">
        <f>PXIL!R13</f>
        <v>0</v>
      </c>
      <c r="AK13" s="34">
        <f>RTM_IEX!L13</f>
        <v>1.25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5.2501944354428023E-2</v>
      </c>
      <c r="AD14">
        <f t="shared" si="1"/>
        <v>6.1977295264108134</v>
      </c>
      <c r="AE14">
        <f>'IDT-1'!D14</f>
        <v>0</v>
      </c>
      <c r="AF14" s="24"/>
      <c r="AG14">
        <f t="shared" si="2"/>
        <v>6.1977295264108134</v>
      </c>
      <c r="AI14" s="34">
        <f>PXIL!L14</f>
        <v>0</v>
      </c>
      <c r="AJ14" s="34">
        <f>PXIL!R14</f>
        <v>0</v>
      </c>
      <c r="AK14" s="34">
        <f>RTM_IEX!L14</f>
        <v>1.25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5.2501944354428023E-2</v>
      </c>
      <c r="AD15">
        <f t="shared" si="1"/>
        <v>6.1977295264108134</v>
      </c>
      <c r="AE15">
        <f>'IDT-1'!D15</f>
        <v>0</v>
      </c>
      <c r="AF15" s="24"/>
      <c r="AG15">
        <f t="shared" si="2"/>
        <v>6.1977295264108134</v>
      </c>
      <c r="AI15" s="34">
        <f>PXIL!L15</f>
        <v>0</v>
      </c>
      <c r="AJ15" s="34">
        <f>PXIL!R15</f>
        <v>0</v>
      </c>
      <c r="AK15" s="34">
        <f>RTM_IEX!L15</f>
        <v>1.25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5.2501944354428023E-2</v>
      </c>
      <c r="AD16">
        <f t="shared" si="1"/>
        <v>6.1977295264108134</v>
      </c>
      <c r="AE16">
        <f>'IDT-1'!D16</f>
        <v>0</v>
      </c>
      <c r="AF16" s="24"/>
      <c r="AG16">
        <f t="shared" si="2"/>
        <v>6.1977295264108134</v>
      </c>
      <c r="AI16" s="34">
        <f>PXIL!L16</f>
        <v>0</v>
      </c>
      <c r="AJ16" s="34">
        <f>PXIL!R16</f>
        <v>0</v>
      </c>
      <c r="AK16" s="34">
        <f>RTM_IEX!L16</f>
        <v>1.25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5.2501944354428023E-2</v>
      </c>
      <c r="AD17">
        <f t="shared" si="1"/>
        <v>6.1977295264108134</v>
      </c>
      <c r="AE17">
        <f>'IDT-1'!D17</f>
        <v>0</v>
      </c>
      <c r="AF17" s="24"/>
      <c r="AG17">
        <f t="shared" si="2"/>
        <v>6.1977295264108134</v>
      </c>
      <c r="AI17" s="34">
        <f>PXIL!L17</f>
        <v>0</v>
      </c>
      <c r="AJ17" s="34">
        <f>PXIL!R17</f>
        <v>0</v>
      </c>
      <c r="AK17" s="34">
        <f>RTM_IEX!L17</f>
        <v>1.25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5.4097944354428024E-2</v>
      </c>
      <c r="AD18">
        <f t="shared" si="1"/>
        <v>6.3861335264108128</v>
      </c>
      <c r="AE18">
        <f>'IDT-1'!D18</f>
        <v>0</v>
      </c>
      <c r="AF18" s="24"/>
      <c r="AG18">
        <f t="shared" si="2"/>
        <v>6.3861335264108128</v>
      </c>
      <c r="AI18" s="34">
        <f>PXIL!L18</f>
        <v>0</v>
      </c>
      <c r="AJ18" s="34">
        <f>PXIL!R18</f>
        <v>0</v>
      </c>
      <c r="AK18" s="34">
        <f>RTM_IEX!L18</f>
        <v>1.44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5.4097944354428024E-2</v>
      </c>
      <c r="AD19">
        <f t="shared" si="1"/>
        <v>6.3861335264108128</v>
      </c>
      <c r="AE19">
        <f>'IDT-1'!D19</f>
        <v>0</v>
      </c>
      <c r="AF19" s="24"/>
      <c r="AG19">
        <f t="shared" si="2"/>
        <v>6.3861335264108128</v>
      </c>
      <c r="AI19" s="34">
        <f>PXIL!L19</f>
        <v>0</v>
      </c>
      <c r="AJ19" s="34">
        <f>PXIL!R19</f>
        <v>0</v>
      </c>
      <c r="AK19" s="34">
        <f>RTM_IEX!L19</f>
        <v>1.44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5.4097944354428024E-2</v>
      </c>
      <c r="AD20">
        <f t="shared" si="1"/>
        <v>6.3861335264108128</v>
      </c>
      <c r="AE20">
        <f>'IDT-1'!D20</f>
        <v>0</v>
      </c>
      <c r="AF20" s="24"/>
      <c r="AG20">
        <f t="shared" si="2"/>
        <v>6.3861335264108128</v>
      </c>
      <c r="AI20" s="34">
        <f>PXIL!L20</f>
        <v>0</v>
      </c>
      <c r="AJ20" s="34">
        <f>PXIL!R20</f>
        <v>0</v>
      </c>
      <c r="AK20" s="34">
        <f>RTM_IEX!L20</f>
        <v>1.44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5.8213944354428025E-2</v>
      </c>
      <c r="AD21">
        <f t="shared" si="1"/>
        <v>6.8720175264108132</v>
      </c>
      <c r="AE21">
        <f>'IDT-1'!D21</f>
        <v>0</v>
      </c>
      <c r="AF21" s="24"/>
      <c r="AG21">
        <f t="shared" si="2"/>
        <v>6.8720175264108132</v>
      </c>
      <c r="AI21" s="34">
        <f>PXIL!L21</f>
        <v>0</v>
      </c>
      <c r="AJ21" s="34">
        <f>PXIL!R21</f>
        <v>0</v>
      </c>
      <c r="AK21" s="34">
        <f>RTM_IEX!L21</f>
        <v>1.93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6.627794435442802E-2</v>
      </c>
      <c r="AD22">
        <f t="shared" si="1"/>
        <v>7.823953526410814</v>
      </c>
      <c r="AE22">
        <f>'IDT-1'!D22</f>
        <v>0</v>
      </c>
      <c r="AF22" s="24"/>
      <c r="AG22">
        <f t="shared" si="2"/>
        <v>7.823953526410814</v>
      </c>
      <c r="AI22" s="34">
        <f>PXIL!L22</f>
        <v>0</v>
      </c>
      <c r="AJ22" s="34">
        <f>PXIL!R22</f>
        <v>0</v>
      </c>
      <c r="AK22" s="34">
        <f>RTM_IEX!L22</f>
        <v>2.89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7.0309944354428028E-2</v>
      </c>
      <c r="AD23">
        <f t="shared" si="1"/>
        <v>8.299921526410813</v>
      </c>
      <c r="AE23">
        <f>'IDT-1'!D23</f>
        <v>0</v>
      </c>
      <c r="AF23" s="24"/>
      <c r="AG23">
        <f t="shared" si="2"/>
        <v>8.299921526410813</v>
      </c>
      <c r="AI23" s="34">
        <f>PXIL!L23</f>
        <v>0</v>
      </c>
      <c r="AJ23" s="34">
        <f>PXIL!R23</f>
        <v>0</v>
      </c>
      <c r="AK23" s="34">
        <f>RTM_IEX!L23</f>
        <v>3.37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7.4341944354428036E-2</v>
      </c>
      <c r="AD24">
        <f t="shared" si="1"/>
        <v>8.775889526410813</v>
      </c>
      <c r="AE24">
        <f>'IDT-1'!D24</f>
        <v>0</v>
      </c>
      <c r="AF24" s="24"/>
      <c r="AG24">
        <f t="shared" si="2"/>
        <v>8.775889526410813</v>
      </c>
      <c r="AI24" s="34">
        <f>PXIL!L24</f>
        <v>0</v>
      </c>
      <c r="AJ24" s="34">
        <f>PXIL!R24</f>
        <v>0</v>
      </c>
      <c r="AK24" s="34">
        <f>RTM_IEX!L24</f>
        <v>3.85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7.837394435442803E-2</v>
      </c>
      <c r="AD25">
        <f t="shared" si="1"/>
        <v>9.2518575264108129</v>
      </c>
      <c r="AE25">
        <f>'IDT-1'!D25</f>
        <v>0</v>
      </c>
      <c r="AF25" s="24"/>
      <c r="AG25">
        <f t="shared" si="2"/>
        <v>9.2518575264108129</v>
      </c>
      <c r="AI25" s="34">
        <f>PXIL!L25</f>
        <v>0</v>
      </c>
      <c r="AJ25" s="34">
        <f>PXIL!R25</f>
        <v>0</v>
      </c>
      <c r="AK25" s="34">
        <f>RTM_IEX!L25</f>
        <v>4.33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8.6437944354428031E-2</v>
      </c>
      <c r="AD26">
        <f t="shared" si="1"/>
        <v>10.203793526410815</v>
      </c>
      <c r="AE26">
        <f>'IDT-1'!D26</f>
        <v>0</v>
      </c>
      <c r="AF26" s="24"/>
      <c r="AG26">
        <f t="shared" si="2"/>
        <v>10.203793526410815</v>
      </c>
      <c r="AI26" s="34">
        <f>PXIL!L26</f>
        <v>0</v>
      </c>
      <c r="AJ26" s="34">
        <f>PXIL!R26</f>
        <v>0</v>
      </c>
      <c r="AK26" s="34">
        <f>RTM_IEX!L26</f>
        <v>5.29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9.0551999999999994E-2</v>
      </c>
      <c r="AD27">
        <f t="shared" si="1"/>
        <v>10.689448000000001</v>
      </c>
      <c r="AE27">
        <f>'IDT-1'!D27</f>
        <v>0</v>
      </c>
      <c r="AF27" s="24"/>
      <c r="AG27">
        <f t="shared" si="2"/>
        <v>10.689448000000001</v>
      </c>
      <c r="AI27" s="34">
        <f>PXIL!L27</f>
        <v>0</v>
      </c>
      <c r="AJ27" s="34">
        <f>PXIL!R27</f>
        <v>0</v>
      </c>
      <c r="AK27" s="34">
        <f>RTM_IEX!L27</f>
        <v>5.78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0.10264799999999999</v>
      </c>
      <c r="AD28">
        <f t="shared" si="1"/>
        <v>12.117351999999999</v>
      </c>
      <c r="AE28">
        <f>'IDT-1'!D28</f>
        <v>0</v>
      </c>
      <c r="AF28" s="24"/>
      <c r="AG28">
        <f t="shared" si="2"/>
        <v>12.117351999999999</v>
      </c>
      <c r="AI28" s="34">
        <f>PXIL!L28</f>
        <v>0</v>
      </c>
      <c r="AJ28" s="34">
        <f>PXIL!R28</f>
        <v>0</v>
      </c>
      <c r="AK28" s="34">
        <f>RTM_IEX!L28</f>
        <v>7.22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0.10264799999999999</v>
      </c>
      <c r="AD29">
        <f t="shared" si="1"/>
        <v>12.117351999999999</v>
      </c>
      <c r="AE29">
        <f>'IDT-1'!D29</f>
        <v>0</v>
      </c>
      <c r="AF29" s="24"/>
      <c r="AG29">
        <f t="shared" si="2"/>
        <v>12.117351999999999</v>
      </c>
      <c r="AI29" s="34">
        <f>PXIL!L29</f>
        <v>0</v>
      </c>
      <c r="AJ29" s="34">
        <f>PXIL!R29</f>
        <v>0</v>
      </c>
      <c r="AK29" s="34">
        <f>RTM_IEX!L29</f>
        <v>7.22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0.114744</v>
      </c>
      <c r="AD30">
        <f t="shared" si="1"/>
        <v>13.545256</v>
      </c>
      <c r="AE30">
        <f>'IDT-1'!D30</f>
        <v>0</v>
      </c>
      <c r="AF30" s="24"/>
      <c r="AG30">
        <f t="shared" si="2"/>
        <v>13.545256</v>
      </c>
      <c r="AI30" s="34">
        <f>PXIL!L30</f>
        <v>0</v>
      </c>
      <c r="AJ30" s="34">
        <f>PXIL!R30</f>
        <v>0</v>
      </c>
      <c r="AK30" s="34">
        <f>RTM_IEX!L30</f>
        <v>8.66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0.28000000000000003</v>
      </c>
      <c r="AB31" s="75">
        <f>-STOA!R31</f>
        <v>0</v>
      </c>
      <c r="AC31">
        <f t="shared" si="0"/>
        <v>0.12524400000000002</v>
      </c>
      <c r="AD31">
        <f t="shared" si="1"/>
        <v>14.784756</v>
      </c>
      <c r="AE31">
        <f>'IDT-1'!D31</f>
        <v>0</v>
      </c>
      <c r="AF31" s="24"/>
      <c r="AG31">
        <f t="shared" si="2"/>
        <v>14.784756</v>
      </c>
      <c r="AI31" s="34">
        <f>PXIL!L31</f>
        <v>0</v>
      </c>
      <c r="AJ31" s="34">
        <f>PXIL!R31</f>
        <v>0</v>
      </c>
      <c r="AK31" s="34">
        <f>RTM_IEX!L31</f>
        <v>9.6300000000000008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0.67</v>
      </c>
      <c r="AB32" s="75">
        <f>-STOA!R32</f>
        <v>0</v>
      </c>
      <c r="AC32">
        <f t="shared" si="0"/>
        <v>0.13658399999999998</v>
      </c>
      <c r="AD32">
        <f t="shared" si="1"/>
        <v>16.123415999999999</v>
      </c>
      <c r="AE32">
        <f>'IDT-1'!D32</f>
        <v>0</v>
      </c>
      <c r="AF32" s="24"/>
      <c r="AG32">
        <f t="shared" si="2"/>
        <v>16.123415999999999</v>
      </c>
      <c r="AI32" s="34">
        <f>PXIL!L32</f>
        <v>0</v>
      </c>
      <c r="AJ32" s="34">
        <f>PXIL!R32</f>
        <v>0</v>
      </c>
      <c r="AK32" s="34">
        <f>RTM_IEX!L32</f>
        <v>10.59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1.0900000000000001</v>
      </c>
      <c r="AB33" s="75">
        <f>-STOA!R33</f>
        <v>0</v>
      </c>
      <c r="AC33">
        <f t="shared" si="0"/>
        <v>0.14817599999999997</v>
      </c>
      <c r="AD33">
        <f t="shared" si="1"/>
        <v>17.491824000000001</v>
      </c>
      <c r="AE33">
        <f>'IDT-1'!D33</f>
        <v>0</v>
      </c>
      <c r="AF33" s="24"/>
      <c r="AG33">
        <f t="shared" si="2"/>
        <v>17.491824000000001</v>
      </c>
      <c r="AI33" s="34">
        <f>PXIL!L33</f>
        <v>0</v>
      </c>
      <c r="AJ33" s="34">
        <f>PXIL!R33</f>
        <v>0</v>
      </c>
      <c r="AK33" s="34">
        <f>RTM_IEX!L33</f>
        <v>11.55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1.52</v>
      </c>
      <c r="AB34" s="75">
        <f>-STOA!R34</f>
        <v>0</v>
      </c>
      <c r="AC34">
        <f t="shared" si="0"/>
        <v>0.15178799999999998</v>
      </c>
      <c r="AD34">
        <f t="shared" si="1"/>
        <v>17.918212</v>
      </c>
      <c r="AE34">
        <f>'IDT-1'!D34</f>
        <v>0</v>
      </c>
      <c r="AF34" s="24"/>
      <c r="AG34">
        <f t="shared" si="2"/>
        <v>17.918212</v>
      </c>
      <c r="AI34" s="34">
        <f>PXIL!L34</f>
        <v>0</v>
      </c>
      <c r="AJ34" s="34">
        <f>PXIL!R34</f>
        <v>0</v>
      </c>
      <c r="AK34" s="34">
        <f>RTM_IEX!L34</f>
        <v>11.55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2.19</v>
      </c>
      <c r="AB35" s="75">
        <f>-STOA!R35</f>
        <v>0</v>
      </c>
      <c r="AC35">
        <f t="shared" si="0"/>
        <v>0.14935199999999998</v>
      </c>
      <c r="AD35">
        <f t="shared" si="1"/>
        <v>17.630648000000001</v>
      </c>
      <c r="AE35">
        <f>'IDT-1'!D35</f>
        <v>0</v>
      </c>
      <c r="AF35" s="24"/>
      <c r="AG35">
        <f t="shared" si="2"/>
        <v>17.630648000000001</v>
      </c>
      <c r="AI35" s="34">
        <f>PXIL!L35</f>
        <v>0</v>
      </c>
      <c r="AJ35" s="34">
        <f>PXIL!R35</f>
        <v>0</v>
      </c>
      <c r="AK35" s="34">
        <f>RTM_IEX!L35</f>
        <v>10.59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2.58</v>
      </c>
      <c r="AB36" s="75">
        <f>-STOA!R36</f>
        <v>0</v>
      </c>
      <c r="AC36">
        <f t="shared" si="0"/>
        <v>0.15262799999999999</v>
      </c>
      <c r="AD36">
        <f t="shared" si="1"/>
        <v>18.017372000000002</v>
      </c>
      <c r="AE36">
        <f>'IDT-1'!D36</f>
        <v>0</v>
      </c>
      <c r="AF36" s="24"/>
      <c r="AG36">
        <f t="shared" si="2"/>
        <v>18.017372000000002</v>
      </c>
      <c r="AI36" s="34">
        <f>PXIL!L36</f>
        <v>0</v>
      </c>
      <c r="AJ36" s="34">
        <f>PXIL!R36</f>
        <v>0</v>
      </c>
      <c r="AK36" s="34">
        <f>RTM_IEX!L36</f>
        <v>10.59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3.45</v>
      </c>
      <c r="AB37" s="75">
        <f>-STOA!R37</f>
        <v>0</v>
      </c>
      <c r="AC37">
        <f t="shared" si="0"/>
        <v>0.15187200000000001</v>
      </c>
      <c r="AD37">
        <f t="shared" si="1"/>
        <v>17.928127999999997</v>
      </c>
      <c r="AE37">
        <f>'IDT-1'!D37</f>
        <v>0</v>
      </c>
      <c r="AF37" s="24"/>
      <c r="AG37">
        <f t="shared" si="2"/>
        <v>17.928127999999997</v>
      </c>
      <c r="AI37" s="34">
        <f>PXIL!L37</f>
        <v>0</v>
      </c>
      <c r="AJ37" s="34">
        <f>PXIL!R37</f>
        <v>0</v>
      </c>
      <c r="AK37" s="34">
        <f>RTM_IEX!L37</f>
        <v>9.6300000000000008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4.1900000000000004</v>
      </c>
      <c r="AB38" s="75">
        <f>-STOA!R38</f>
        <v>0</v>
      </c>
      <c r="AC38">
        <f t="shared" si="0"/>
        <v>0.14994000000000002</v>
      </c>
      <c r="AD38">
        <f t="shared" si="1"/>
        <v>17.700060000000001</v>
      </c>
      <c r="AE38">
        <f>'IDT-1'!D38</f>
        <v>0</v>
      </c>
      <c r="AF38" s="24"/>
      <c r="AG38">
        <f t="shared" si="2"/>
        <v>17.700060000000001</v>
      </c>
      <c r="AI38" s="34">
        <f>PXIL!L38</f>
        <v>0</v>
      </c>
      <c r="AJ38" s="34">
        <f>PXIL!R38</f>
        <v>0</v>
      </c>
      <c r="AK38" s="34">
        <f>RTM_IEX!L38</f>
        <v>8.66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4.8099999999999996</v>
      </c>
      <c r="AB39" s="75">
        <f>-STOA!R39</f>
        <v>0</v>
      </c>
      <c r="AC39">
        <f t="shared" si="0"/>
        <v>0.14305199999999996</v>
      </c>
      <c r="AD39">
        <f t="shared" si="1"/>
        <v>16.886947999999997</v>
      </c>
      <c r="AE39">
        <f>'IDT-1'!D39</f>
        <v>0</v>
      </c>
      <c r="AF39" s="24"/>
      <c r="AG39">
        <f t="shared" si="2"/>
        <v>16.886947999999997</v>
      </c>
      <c r="AI39" s="34">
        <f>PXIL!L39</f>
        <v>0</v>
      </c>
      <c r="AJ39" s="34">
        <f>PXIL!R39</f>
        <v>0</v>
      </c>
      <c r="AK39" s="34">
        <f>RTM_IEX!L39</f>
        <v>7.22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5.41</v>
      </c>
      <c r="AB40" s="75">
        <f>-STOA!R40</f>
        <v>0</v>
      </c>
      <c r="AC40">
        <f t="shared" si="0"/>
        <v>0.14405999999999999</v>
      </c>
      <c r="AD40">
        <f t="shared" si="1"/>
        <v>17.005939999999999</v>
      </c>
      <c r="AE40">
        <f>'IDT-1'!D40</f>
        <v>0</v>
      </c>
      <c r="AF40" s="24"/>
      <c r="AG40">
        <f t="shared" si="2"/>
        <v>17.005939999999999</v>
      </c>
      <c r="AI40" s="34">
        <f>PXIL!L40</f>
        <v>0</v>
      </c>
      <c r="AJ40" s="34">
        <f>PXIL!R40</f>
        <v>0</v>
      </c>
      <c r="AK40" s="34">
        <f>RTM_IEX!L40</f>
        <v>6.74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5.96</v>
      </c>
      <c r="AB41" s="75">
        <f>-STOA!R41</f>
        <v>0</v>
      </c>
      <c r="AC41">
        <f t="shared" si="0"/>
        <v>0.132468</v>
      </c>
      <c r="AD41">
        <f t="shared" si="1"/>
        <v>15.637532</v>
      </c>
      <c r="AE41">
        <f>'IDT-1'!D41</f>
        <v>0</v>
      </c>
      <c r="AF41" s="24"/>
      <c r="AG41">
        <f t="shared" si="2"/>
        <v>15.637532</v>
      </c>
      <c r="AI41" s="34">
        <f>PXIL!L41</f>
        <v>0</v>
      </c>
      <c r="AJ41" s="34">
        <f>PXIL!R41</f>
        <v>0</v>
      </c>
      <c r="AK41" s="34">
        <f>RTM_IEX!L41</f>
        <v>4.8099999999999996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6.47</v>
      </c>
      <c r="AB42" s="75">
        <f>-STOA!R42</f>
        <v>0</v>
      </c>
      <c r="AC42">
        <f t="shared" si="0"/>
        <v>0.128688</v>
      </c>
      <c r="AD42">
        <f t="shared" si="1"/>
        <v>15.191311999999998</v>
      </c>
      <c r="AE42">
        <f>'IDT-1'!D42</f>
        <v>0</v>
      </c>
      <c r="AF42" s="24"/>
      <c r="AG42">
        <f t="shared" si="2"/>
        <v>15.191311999999998</v>
      </c>
      <c r="AI42" s="34">
        <f>PXIL!L42</f>
        <v>0</v>
      </c>
      <c r="AJ42" s="34">
        <f>PXIL!R42</f>
        <v>0</v>
      </c>
      <c r="AK42" s="34">
        <f>RTM_IEX!L42</f>
        <v>3.85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6.9</v>
      </c>
      <c r="AB43" s="75">
        <f>-STOA!R43</f>
        <v>0</v>
      </c>
      <c r="AC43">
        <f t="shared" si="0"/>
        <v>0.12423599999999999</v>
      </c>
      <c r="AD43">
        <f t="shared" si="1"/>
        <v>14.665764000000001</v>
      </c>
      <c r="AE43">
        <f>'IDT-1'!D43</f>
        <v>0</v>
      </c>
      <c r="AF43" s="24"/>
      <c r="AG43">
        <f t="shared" si="2"/>
        <v>14.665764000000001</v>
      </c>
      <c r="AI43" s="34">
        <f>PXIL!L43</f>
        <v>0</v>
      </c>
      <c r="AJ43" s="34">
        <f>PXIL!R43</f>
        <v>0</v>
      </c>
      <c r="AK43" s="34">
        <f>RTM_IEX!L43</f>
        <v>2.89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7.27</v>
      </c>
      <c r="AB44" s="75">
        <f>-STOA!R44</f>
        <v>0</v>
      </c>
      <c r="AC44">
        <f t="shared" si="0"/>
        <v>0.120876</v>
      </c>
      <c r="AD44">
        <f t="shared" si="1"/>
        <v>14.269124</v>
      </c>
      <c r="AE44">
        <f>'IDT-1'!D44</f>
        <v>0</v>
      </c>
      <c r="AF44" s="24"/>
      <c r="AG44">
        <f t="shared" si="2"/>
        <v>14.269124</v>
      </c>
      <c r="AI44" s="34">
        <f>PXIL!L44</f>
        <v>0</v>
      </c>
      <c r="AJ44" s="34">
        <f>PXIL!R44</f>
        <v>0</v>
      </c>
      <c r="AK44" s="34">
        <f>RTM_IEX!L44</f>
        <v>2.12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7.68</v>
      </c>
      <c r="AB45" s="75">
        <f>-STOA!R45</f>
        <v>0</v>
      </c>
      <c r="AC45">
        <f t="shared" si="0"/>
        <v>0.11860799999999999</v>
      </c>
      <c r="AD45">
        <f t="shared" si="1"/>
        <v>14.001391999999999</v>
      </c>
      <c r="AE45">
        <f>'IDT-1'!D45</f>
        <v>0</v>
      </c>
      <c r="AF45" s="24"/>
      <c r="AG45">
        <f t="shared" si="2"/>
        <v>14.001391999999999</v>
      </c>
      <c r="AI45" s="34">
        <f>PXIL!L45</f>
        <v>0</v>
      </c>
      <c r="AJ45" s="34">
        <f>PXIL!R45</f>
        <v>0</v>
      </c>
      <c r="AK45" s="34">
        <f>RTM_IEX!L45</f>
        <v>1.44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7.95</v>
      </c>
      <c r="AB46" s="75">
        <f>-STOA!R46</f>
        <v>0</v>
      </c>
      <c r="AC46">
        <f t="shared" si="0"/>
        <v>0.11684399999999999</v>
      </c>
      <c r="AD46">
        <f t="shared" si="1"/>
        <v>13.793156</v>
      </c>
      <c r="AE46">
        <f>'IDT-1'!D46</f>
        <v>0</v>
      </c>
      <c r="AF46" s="24"/>
      <c r="AG46">
        <f t="shared" si="2"/>
        <v>13.793156</v>
      </c>
      <c r="AI46" s="34">
        <f>PXIL!L46</f>
        <v>0</v>
      </c>
      <c r="AJ46" s="34">
        <f>PXIL!R46</f>
        <v>0</v>
      </c>
      <c r="AK46" s="34">
        <f>RTM_IEX!L46</f>
        <v>0.96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8.27</v>
      </c>
      <c r="AB47" s="75">
        <f>-STOA!R47</f>
        <v>0</v>
      </c>
      <c r="AC47">
        <f t="shared" si="0"/>
        <v>0.11146799999999998</v>
      </c>
      <c r="AD47">
        <f t="shared" si="1"/>
        <v>13.158531999999999</v>
      </c>
      <c r="AE47">
        <f>'IDT-1'!D47</f>
        <v>0</v>
      </c>
      <c r="AF47" s="24"/>
      <c r="AG47">
        <f t="shared" si="2"/>
        <v>13.158531999999999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8.42</v>
      </c>
      <c r="AB48" s="75">
        <f>-STOA!R48</f>
        <v>0</v>
      </c>
      <c r="AC48">
        <f t="shared" si="0"/>
        <v>0.11272799999999999</v>
      </c>
      <c r="AD48">
        <f t="shared" si="1"/>
        <v>13.307271999999999</v>
      </c>
      <c r="AE48">
        <f>'IDT-1'!D48</f>
        <v>0</v>
      </c>
      <c r="AF48" s="24"/>
      <c r="AG48">
        <f t="shared" si="2"/>
        <v>13.307271999999999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8.6199999999999992</v>
      </c>
      <c r="AB49" s="75">
        <f>-STOA!R49</f>
        <v>0</v>
      </c>
      <c r="AC49">
        <f t="shared" si="0"/>
        <v>0.12287915772488905</v>
      </c>
      <c r="AD49">
        <f t="shared" si="1"/>
        <v>12.497120842275111</v>
      </c>
      <c r="AE49">
        <f>'IDT-1'!D49</f>
        <v>0</v>
      </c>
      <c r="AF49" s="24"/>
      <c r="AG49">
        <f t="shared" si="2"/>
        <v>12.497120842275111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-1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8.66</v>
      </c>
      <c r="AB50" s="75">
        <f>-STOA!R50</f>
        <v>0</v>
      </c>
      <c r="AC50">
        <f t="shared" si="0"/>
        <v>0.12575650504235578</v>
      </c>
      <c r="AD50">
        <f t="shared" si="1"/>
        <v>12.234243494957644</v>
      </c>
      <c r="AE50">
        <f>'IDT-1'!D50</f>
        <v>0</v>
      </c>
      <c r="AF50" s="24"/>
      <c r="AG50">
        <f t="shared" si="2"/>
        <v>12.234243494957644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-1.3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8.7100000000000009</v>
      </c>
      <c r="AB51" s="75">
        <f>-STOA!R51</f>
        <v>0</v>
      </c>
      <c r="AC51">
        <f t="shared" si="0"/>
        <v>0.12956496813231141</v>
      </c>
      <c r="AD51">
        <f t="shared" si="1"/>
        <v>11.880435031867691</v>
      </c>
      <c r="AE51">
        <f>'IDT-1'!D51</f>
        <v>0</v>
      </c>
      <c r="AF51" s="24"/>
      <c r="AG51">
        <f t="shared" si="2"/>
        <v>11.880435031867691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-1.7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8.77</v>
      </c>
      <c r="AB52" s="75">
        <f>-STOA!R52</f>
        <v>0</v>
      </c>
      <c r="AC52">
        <f t="shared" si="0"/>
        <v>0.13430454699475594</v>
      </c>
      <c r="AD52">
        <f t="shared" si="1"/>
        <v>11.435695453005245</v>
      </c>
      <c r="AE52">
        <f>'IDT-1'!D52</f>
        <v>0</v>
      </c>
      <c r="AF52" s="24"/>
      <c r="AG52">
        <f t="shared" si="2"/>
        <v>11.435695453005245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-2.2000000000000002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8.91</v>
      </c>
      <c r="AB53" s="75">
        <f>-STOA!R53</f>
        <v>0</v>
      </c>
      <c r="AC53">
        <f t="shared" si="0"/>
        <v>0.13971612585720047</v>
      </c>
      <c r="AD53">
        <f t="shared" si="1"/>
        <v>11.070283874142801</v>
      </c>
      <c r="AE53">
        <f>'IDT-1'!D53</f>
        <v>0</v>
      </c>
      <c r="AF53" s="24"/>
      <c r="AG53">
        <f t="shared" si="2"/>
        <v>11.070283874142801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-2.7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9.0399999999999991</v>
      </c>
      <c r="AB54" s="75">
        <f>-STOA!R54</f>
        <v>0</v>
      </c>
      <c r="AC54">
        <f t="shared" si="0"/>
        <v>0.14927928358208953</v>
      </c>
      <c r="AD54">
        <f t="shared" si="1"/>
        <v>10.190720716417911</v>
      </c>
      <c r="AE54">
        <f>'IDT-1'!D54</f>
        <v>0</v>
      </c>
      <c r="AF54" s="24"/>
      <c r="AG54">
        <f t="shared" si="2"/>
        <v>10.190720716417911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-3.7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9.14</v>
      </c>
      <c r="AB55" s="75">
        <f>-STOA!R55</f>
        <v>0</v>
      </c>
      <c r="AC55">
        <f t="shared" si="0"/>
        <v>0.15266063089955625</v>
      </c>
      <c r="AD55">
        <f t="shared" si="1"/>
        <v>9.9873393691004448</v>
      </c>
      <c r="AE55">
        <f>'IDT-1'!D55</f>
        <v>0</v>
      </c>
      <c r="AF55" s="24"/>
      <c r="AG55">
        <f t="shared" si="2"/>
        <v>9.9873393691004448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-4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9.0399999999999991</v>
      </c>
      <c r="AB56" s="75">
        <f>-STOA!R56</f>
        <v>0</v>
      </c>
      <c r="AC56">
        <f t="shared" si="0"/>
        <v>0.1577504413069786</v>
      </c>
      <c r="AD56">
        <f t="shared" si="1"/>
        <v>9.1822495586930213</v>
      </c>
      <c r="AE56">
        <f>'IDT-1'!D56</f>
        <v>0</v>
      </c>
      <c r="AF56" s="24"/>
      <c r="AG56">
        <f t="shared" si="2"/>
        <v>9.1822495586930213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-4.7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8.86</v>
      </c>
      <c r="AB57" s="75">
        <f>-STOA!R57</f>
        <v>0</v>
      </c>
      <c r="AC57">
        <f t="shared" si="0"/>
        <v>0.16470959903186766</v>
      </c>
      <c r="AD57">
        <f t="shared" si="1"/>
        <v>7.9952904009681323</v>
      </c>
      <c r="AE57">
        <f>'IDT-1'!D57</f>
        <v>0</v>
      </c>
      <c r="AF57" s="24"/>
      <c r="AG57">
        <f t="shared" si="2"/>
        <v>7.9952904009681323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-5.7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8.66</v>
      </c>
      <c r="AB58" s="75">
        <f>-STOA!R58</f>
        <v>0</v>
      </c>
      <c r="AC58">
        <f t="shared" si="0"/>
        <v>0.16387671480435659</v>
      </c>
      <c r="AD58">
        <f t="shared" si="1"/>
        <v>7.696123285195644</v>
      </c>
      <c r="AE58">
        <f>'IDT-1'!D58</f>
        <v>0</v>
      </c>
      <c r="AF58" s="24"/>
      <c r="AG58">
        <f t="shared" si="2"/>
        <v>7.696123285195644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-5.8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8.52</v>
      </c>
      <c r="AB59" s="75">
        <f>-STOA!R59</f>
        <v>0</v>
      </c>
      <c r="AC59">
        <f t="shared" si="0"/>
        <v>0.17540939574611822</v>
      </c>
      <c r="AD59">
        <f t="shared" si="1"/>
        <v>6.0448220750191233</v>
      </c>
      <c r="AE59">
        <f>'IDT-1'!D59</f>
        <v>0</v>
      </c>
      <c r="AF59" s="24"/>
      <c r="AG59">
        <f t="shared" si="2"/>
        <v>6.0448220750191233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-7.3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8.09</v>
      </c>
      <c r="AB60" s="75">
        <f>-STOA!R60</f>
        <v>0</v>
      </c>
      <c r="AC60">
        <f t="shared" si="0"/>
        <v>0.17772720615354054</v>
      </c>
      <c r="AD60">
        <f t="shared" si="1"/>
        <v>4.9125042646117008</v>
      </c>
      <c r="AE60">
        <f>'IDT-1'!D60</f>
        <v>0</v>
      </c>
      <c r="AF60" s="24"/>
      <c r="AG60">
        <f t="shared" si="2"/>
        <v>4.9125042646117008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-8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7.7</v>
      </c>
      <c r="AB61" s="75">
        <f>-STOA!R61</f>
        <v>0</v>
      </c>
      <c r="AC61">
        <f t="shared" si="0"/>
        <v>0.16513293265616258</v>
      </c>
      <c r="AD61">
        <f t="shared" si="1"/>
        <v>5.6350985381090792</v>
      </c>
      <c r="AE61">
        <f>'IDT-1'!D61</f>
        <v>0</v>
      </c>
      <c r="AF61" s="24"/>
      <c r="AG61">
        <f t="shared" si="2"/>
        <v>5.6350985381090792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-6.9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7.35</v>
      </c>
      <c r="AB62" s="75">
        <f>-STOA!R62</f>
        <v>0</v>
      </c>
      <c r="AC62">
        <f t="shared" si="0"/>
        <v>0.15456889070376242</v>
      </c>
      <c r="AD62">
        <f t="shared" si="1"/>
        <v>6.1956625800614784</v>
      </c>
      <c r="AE62">
        <f>'IDT-1'!D62</f>
        <v>0</v>
      </c>
      <c r="AF62" s="24"/>
      <c r="AG62">
        <f t="shared" si="2"/>
        <v>6.1956625800614784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-6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6.98</v>
      </c>
      <c r="AB63" s="75">
        <f>-STOA!R63</f>
        <v>0</v>
      </c>
      <c r="AC63">
        <f t="shared" si="0"/>
        <v>0.1599320484286515</v>
      </c>
      <c r="AD63">
        <f t="shared" si="1"/>
        <v>4.82029942233659</v>
      </c>
      <c r="AE63">
        <f>'IDT-1'!D63</f>
        <v>0</v>
      </c>
      <c r="AF63" s="24"/>
      <c r="AG63">
        <f t="shared" si="2"/>
        <v>4.82029942233659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-7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6.59</v>
      </c>
      <c r="AB64" s="75">
        <f>-STOA!R64</f>
        <v>0</v>
      </c>
      <c r="AC64">
        <f t="shared" si="0"/>
        <v>0.1481829463493344</v>
      </c>
      <c r="AD64">
        <f t="shared" si="1"/>
        <v>5.4418170536506656</v>
      </c>
      <c r="AE64">
        <f>'IDT-1'!D64</f>
        <v>0</v>
      </c>
      <c r="AF64" s="24"/>
      <c r="AG64">
        <f t="shared" si="2"/>
        <v>5.4418170536506656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-6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5.97</v>
      </c>
      <c r="AB65" s="75">
        <f>-STOA!R65</f>
        <v>0</v>
      </c>
      <c r="AC65">
        <f t="shared" si="0"/>
        <v>0.13450378862444531</v>
      </c>
      <c r="AD65">
        <f t="shared" si="1"/>
        <v>5.8354962113755535</v>
      </c>
      <c r="AE65">
        <f>'IDT-1'!D65</f>
        <v>0</v>
      </c>
      <c r="AF65" s="24"/>
      <c r="AG65">
        <f t="shared" si="2"/>
        <v>5.8354962113755535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-5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5.49</v>
      </c>
      <c r="AB66" s="75">
        <f>-STOA!R66</f>
        <v>0</v>
      </c>
      <c r="AC66">
        <f t="shared" si="0"/>
        <v>0.1253890939895119</v>
      </c>
      <c r="AD66">
        <f t="shared" si="1"/>
        <v>5.9646109060104884</v>
      </c>
      <c r="AE66">
        <f>'IDT-1'!D66</f>
        <v>0</v>
      </c>
      <c r="AF66" s="24"/>
      <c r="AG66">
        <f t="shared" si="2"/>
        <v>5.9646109060104884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-4.4000000000000004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4.8099999999999996</v>
      </c>
      <c r="AB67" s="75">
        <f>-STOA!R67</f>
        <v>0</v>
      </c>
      <c r="AC67">
        <f t="shared" si="0"/>
        <v>0.11374728358208952</v>
      </c>
      <c r="AD67">
        <f t="shared" si="1"/>
        <v>5.9962527164179091</v>
      </c>
      <c r="AE67">
        <f>'IDT-1'!D67</f>
        <v>0</v>
      </c>
      <c r="AF67" s="24"/>
      <c r="AG67">
        <f t="shared" si="2"/>
        <v>5.9962527164179091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-3.7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4.04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9.8808125857200474E-2</v>
      </c>
      <c r="AD68">
        <f t="shared" ref="AD68:AD98" si="4">SUM(B68:AB68,AI68:AV68)-AC68</f>
        <v>6.2411918741427987</v>
      </c>
      <c r="AE68">
        <f>'IDT-1'!D68</f>
        <v>0</v>
      </c>
      <c r="AF68" s="24"/>
      <c r="AG68">
        <f t="shared" ref="AG68:AG98" si="5">SUM(AD68:AF68)</f>
        <v>6.2411918741427987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-2.7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3.57</v>
      </c>
      <c r="AB69" s="75">
        <f>-STOA!R69</f>
        <v>0</v>
      </c>
      <c r="AC69">
        <f t="shared" si="3"/>
        <v>8.8930315449778127E-2</v>
      </c>
      <c r="AD69">
        <f t="shared" si="4"/>
        <v>6.4810696845502225</v>
      </c>
      <c r="AE69">
        <f>'IDT-1'!D69</f>
        <v>0</v>
      </c>
      <c r="AF69" s="24"/>
      <c r="AG69">
        <f t="shared" si="5"/>
        <v>6.4810696845502225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-2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2.84</v>
      </c>
      <c r="AB70" s="75">
        <f>-STOA!R70</f>
        <v>0</v>
      </c>
      <c r="AC70">
        <f t="shared" si="3"/>
        <v>6.5855999999999998E-2</v>
      </c>
      <c r="AD70">
        <f t="shared" si="4"/>
        <v>7.7741439999999997</v>
      </c>
      <c r="AE70">
        <f>'IDT-1'!D70</f>
        <v>0</v>
      </c>
      <c r="AF70" s="24"/>
      <c r="AG70">
        <f t="shared" si="5"/>
        <v>7.7741439999999997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2.2200000000000002</v>
      </c>
      <c r="AB71" s="75">
        <f>-STOA!R71</f>
        <v>0</v>
      </c>
      <c r="AC71">
        <f t="shared" si="3"/>
        <v>6.8713944354428028E-2</v>
      </c>
      <c r="AD71">
        <f t="shared" si="4"/>
        <v>8.1115175264108146</v>
      </c>
      <c r="AE71">
        <f>'IDT-1'!D71</f>
        <v>0</v>
      </c>
      <c r="AF71" s="24"/>
      <c r="AG71">
        <f t="shared" si="5"/>
        <v>8.1115175264108146</v>
      </c>
      <c r="AI71" s="34">
        <f>PXIL!L71</f>
        <v>0</v>
      </c>
      <c r="AJ71" s="34">
        <f>PXIL!R71</f>
        <v>0</v>
      </c>
      <c r="AK71" s="34">
        <f>RTM_IEX!L71</f>
        <v>0.96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1.57</v>
      </c>
      <c r="AB72" s="75">
        <f>-STOA!R72</f>
        <v>0</v>
      </c>
      <c r="AC72">
        <f t="shared" si="3"/>
        <v>7.1401944354428024E-2</v>
      </c>
      <c r="AD72">
        <f t="shared" si="4"/>
        <v>8.428829526410814</v>
      </c>
      <c r="AE72">
        <f>'IDT-1'!D72</f>
        <v>0</v>
      </c>
      <c r="AF72" s="24"/>
      <c r="AG72">
        <f t="shared" si="5"/>
        <v>8.428829526410814</v>
      </c>
      <c r="AI72" s="34">
        <f>PXIL!L72</f>
        <v>0</v>
      </c>
      <c r="AJ72" s="34">
        <f>PXIL!R72</f>
        <v>0</v>
      </c>
      <c r="AK72" s="34">
        <f>RTM_IEX!L72</f>
        <v>1.93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5.0002314707652413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1.03</v>
      </c>
      <c r="AB73" s="75">
        <f>-STOA!R73</f>
        <v>0</v>
      </c>
      <c r="AC73">
        <f t="shared" si="3"/>
        <v>8.2993944354428029E-2</v>
      </c>
      <c r="AD73">
        <f t="shared" si="4"/>
        <v>9.7972375264108145</v>
      </c>
      <c r="AE73">
        <f>'IDT-1'!D73</f>
        <v>0</v>
      </c>
      <c r="AF73" s="24"/>
      <c r="AG73">
        <f t="shared" si="5"/>
        <v>9.7972375264108145</v>
      </c>
      <c r="AI73" s="34">
        <f>PXIL!L73</f>
        <v>0</v>
      </c>
      <c r="AJ73" s="34">
        <f>PXIL!R73</f>
        <v>0</v>
      </c>
      <c r="AK73" s="34">
        <f>RTM_IEX!L73</f>
        <v>3.85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5.0002314707652413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0.57999999999999996</v>
      </c>
      <c r="AB74" s="75">
        <f>-STOA!R74</f>
        <v>0</v>
      </c>
      <c r="AC74">
        <f t="shared" si="3"/>
        <v>8.4841944354428017E-2</v>
      </c>
      <c r="AD74">
        <f t="shared" si="4"/>
        <v>10.015389526410813</v>
      </c>
      <c r="AE74">
        <f>'IDT-1'!D74</f>
        <v>0</v>
      </c>
      <c r="AF74" s="24"/>
      <c r="AG74">
        <f t="shared" si="5"/>
        <v>10.015389526410813</v>
      </c>
      <c r="AI74" s="34">
        <f>PXIL!L74</f>
        <v>0</v>
      </c>
      <c r="AJ74" s="34">
        <f>PXIL!R74</f>
        <v>0</v>
      </c>
      <c r="AK74" s="34">
        <f>RTM_IEX!L74</f>
        <v>4.5199999999999996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5.0002314707652413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0.25</v>
      </c>
      <c r="AB75" s="75">
        <f>-STOA!R75</f>
        <v>0</v>
      </c>
      <c r="AC75">
        <f t="shared" si="3"/>
        <v>9.6685944354428011E-2</v>
      </c>
      <c r="AD75">
        <f t="shared" si="4"/>
        <v>11.413545526410813</v>
      </c>
      <c r="AE75">
        <f>'IDT-1'!D75</f>
        <v>0</v>
      </c>
      <c r="AF75" s="24"/>
      <c r="AG75">
        <f t="shared" si="5"/>
        <v>11.413545526410813</v>
      </c>
      <c r="AI75" s="34">
        <f>PXIL!L75</f>
        <v>0</v>
      </c>
      <c r="AJ75" s="34">
        <f>PXIL!R75</f>
        <v>0</v>
      </c>
      <c r="AK75" s="34">
        <f>RTM_IEX!L75</f>
        <v>6.26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5.0002258049948063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</v>
      </c>
      <c r="AB76" s="75">
        <f>-STOA!R76</f>
        <v>0</v>
      </c>
      <c r="AC76">
        <f t="shared" si="3"/>
        <v>0.10189389676195637</v>
      </c>
      <c r="AD76">
        <f t="shared" si="4"/>
        <v>12.02833190823285</v>
      </c>
      <c r="AE76">
        <f>'IDT-1'!D76</f>
        <v>0</v>
      </c>
      <c r="AF76" s="24"/>
      <c r="AG76">
        <f t="shared" si="5"/>
        <v>12.02833190823285</v>
      </c>
      <c r="AI76" s="34">
        <f>PXIL!L76</f>
        <v>0</v>
      </c>
      <c r="AJ76" s="34">
        <f>PXIL!R76</f>
        <v>0</v>
      </c>
      <c r="AK76" s="34">
        <f>RTM_IEX!L76</f>
        <v>7.03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5.0002314707652413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0.10668194435442803</v>
      </c>
      <c r="AD77">
        <f t="shared" si="4"/>
        <v>12.593549526410815</v>
      </c>
      <c r="AE77">
        <f>'IDT-1'!D77</f>
        <v>0</v>
      </c>
      <c r="AF77" s="24"/>
      <c r="AG77">
        <f t="shared" si="5"/>
        <v>12.593549526410815</v>
      </c>
      <c r="AI77" s="34">
        <f>PXIL!L77</f>
        <v>0</v>
      </c>
      <c r="AJ77" s="34">
        <f>PXIL!R77</f>
        <v>0</v>
      </c>
      <c r="AK77" s="34">
        <f>RTM_IEX!L77</f>
        <v>7.7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5.0002314707652413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0.11071394435442802</v>
      </c>
      <c r="AD78">
        <f t="shared" si="4"/>
        <v>13.069517526410813</v>
      </c>
      <c r="AE78">
        <f>'IDT-1'!D78</f>
        <v>0</v>
      </c>
      <c r="AF78" s="24"/>
      <c r="AG78">
        <f t="shared" si="5"/>
        <v>13.069517526410813</v>
      </c>
      <c r="AI78" s="34">
        <f>PXIL!L78</f>
        <v>0</v>
      </c>
      <c r="AJ78" s="34">
        <f>PXIL!R78</f>
        <v>0</v>
      </c>
      <c r="AK78" s="34">
        <f>RTM_IEX!L78</f>
        <v>8.18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5.0002314707652413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0.11314994435442803</v>
      </c>
      <c r="AD79">
        <f t="shared" si="4"/>
        <v>13.357081526410814</v>
      </c>
      <c r="AE79">
        <f>'IDT-1'!D79</f>
        <v>0</v>
      </c>
      <c r="AF79" s="24"/>
      <c r="AG79">
        <f t="shared" si="5"/>
        <v>13.357081526410814</v>
      </c>
      <c r="AI79" s="34">
        <f>PXIL!L79</f>
        <v>0</v>
      </c>
      <c r="AJ79" s="34">
        <f>PXIL!R79</f>
        <v>0</v>
      </c>
      <c r="AK79" s="34">
        <f>RTM_IEX!L79</f>
        <v>8.4700000000000006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5.0002314707652413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0.11474594435442803</v>
      </c>
      <c r="AD80">
        <f t="shared" si="4"/>
        <v>13.545485526410813</v>
      </c>
      <c r="AE80">
        <f>'IDT-1'!D80</f>
        <v>0</v>
      </c>
      <c r="AF80" s="24"/>
      <c r="AG80">
        <f t="shared" si="5"/>
        <v>13.545485526410813</v>
      </c>
      <c r="AI80" s="34">
        <f>PXIL!L80</f>
        <v>0</v>
      </c>
      <c r="AJ80" s="34">
        <f>PXIL!R80</f>
        <v>0</v>
      </c>
      <c r="AK80" s="34">
        <f>RTM_IEX!L80</f>
        <v>8.66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5.0002314707652413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0.11314994435442803</v>
      </c>
      <c r="AD81">
        <f t="shared" si="4"/>
        <v>13.357081526410814</v>
      </c>
      <c r="AE81">
        <f>'IDT-1'!D81</f>
        <v>0</v>
      </c>
      <c r="AF81" s="24"/>
      <c r="AG81">
        <f t="shared" si="5"/>
        <v>13.357081526410814</v>
      </c>
      <c r="AI81" s="34">
        <f>PXIL!L81</f>
        <v>0</v>
      </c>
      <c r="AJ81" s="34">
        <f>PXIL!R81</f>
        <v>0</v>
      </c>
      <c r="AK81" s="34">
        <f>RTM_IEX!L81</f>
        <v>8.4700000000000006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5.0002314707652413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0.11314994435442803</v>
      </c>
      <c r="AD82">
        <f t="shared" si="4"/>
        <v>13.357081526410814</v>
      </c>
      <c r="AE82">
        <f>'IDT-1'!D82</f>
        <v>0</v>
      </c>
      <c r="AF82" s="24"/>
      <c r="AG82">
        <f t="shared" si="5"/>
        <v>13.357081526410814</v>
      </c>
      <c r="AI82" s="34">
        <f>PXIL!L82</f>
        <v>0</v>
      </c>
      <c r="AJ82" s="34">
        <f>PXIL!R82</f>
        <v>0</v>
      </c>
      <c r="AK82" s="34">
        <f>RTM_IEX!L82</f>
        <v>8.4700000000000006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0.11071394435442802</v>
      </c>
      <c r="AD83">
        <f t="shared" si="4"/>
        <v>13.069517526410813</v>
      </c>
      <c r="AE83">
        <f>'IDT-1'!D83</f>
        <v>0</v>
      </c>
      <c r="AF83" s="24"/>
      <c r="AG83">
        <f t="shared" si="5"/>
        <v>13.069517526410813</v>
      </c>
      <c r="AI83" s="34">
        <f>PXIL!L83</f>
        <v>0</v>
      </c>
      <c r="AJ83" s="34">
        <f>PXIL!R83</f>
        <v>0</v>
      </c>
      <c r="AK83" s="34">
        <f>RTM_IEX!L83</f>
        <v>8.18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0.10668194435442803</v>
      </c>
      <c r="AD84">
        <f t="shared" si="4"/>
        <v>12.593549526410815</v>
      </c>
      <c r="AE84">
        <f>'IDT-1'!D84</f>
        <v>0</v>
      </c>
      <c r="AF84" s="24"/>
      <c r="AG84">
        <f t="shared" si="5"/>
        <v>12.593549526410815</v>
      </c>
      <c r="AI84" s="34">
        <f>PXIL!L84</f>
        <v>0</v>
      </c>
      <c r="AJ84" s="34">
        <f>PXIL!R84</f>
        <v>0</v>
      </c>
      <c r="AK84" s="34">
        <f>RTM_IEX!L84</f>
        <v>7.7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0.10668194435442803</v>
      </c>
      <c r="AD85">
        <f t="shared" si="4"/>
        <v>12.593549526410815</v>
      </c>
      <c r="AE85">
        <f>'IDT-1'!D85</f>
        <v>0</v>
      </c>
      <c r="AF85" s="24"/>
      <c r="AG85">
        <f t="shared" si="5"/>
        <v>12.593549526410815</v>
      </c>
      <c r="AI85" s="34">
        <f>PXIL!L85</f>
        <v>0</v>
      </c>
      <c r="AJ85" s="34">
        <f>PXIL!R85</f>
        <v>0</v>
      </c>
      <c r="AK85" s="34">
        <f>RTM_IEX!L85</f>
        <v>7.7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0.10105394435442802</v>
      </c>
      <c r="AD86">
        <f t="shared" si="4"/>
        <v>11.929177526410813</v>
      </c>
      <c r="AE86">
        <f>'IDT-1'!D86</f>
        <v>0</v>
      </c>
      <c r="AF86" s="24"/>
      <c r="AG86">
        <f t="shared" si="5"/>
        <v>11.929177526410813</v>
      </c>
      <c r="AI86" s="34">
        <f>PXIL!L86</f>
        <v>0</v>
      </c>
      <c r="AJ86" s="34">
        <f>PXIL!R86</f>
        <v>0</v>
      </c>
      <c r="AK86" s="34">
        <f>RTM_IEX!L86</f>
        <v>7.03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9.8617944354428028E-2</v>
      </c>
      <c r="AD87">
        <f t="shared" si="4"/>
        <v>11.641613526410813</v>
      </c>
      <c r="AE87">
        <f>'IDT-1'!D87</f>
        <v>0</v>
      </c>
      <c r="AF87" s="24"/>
      <c r="AG87">
        <f t="shared" si="5"/>
        <v>11.641613526410813</v>
      </c>
      <c r="AI87" s="34">
        <f>PXIL!L87</f>
        <v>0</v>
      </c>
      <c r="AJ87" s="34">
        <f>PXIL!R87</f>
        <v>0</v>
      </c>
      <c r="AK87" s="34">
        <f>RTM_IEX!L87</f>
        <v>6.74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9.2905944354428019E-2</v>
      </c>
      <c r="AD88">
        <f t="shared" si="4"/>
        <v>10.967325526410814</v>
      </c>
      <c r="AE88">
        <f>'IDT-1'!D88</f>
        <v>0</v>
      </c>
      <c r="AF88" s="24"/>
      <c r="AG88">
        <f t="shared" si="5"/>
        <v>10.967325526410814</v>
      </c>
      <c r="AI88" s="34">
        <f>PXIL!L88</f>
        <v>0</v>
      </c>
      <c r="AJ88" s="34">
        <f>PXIL!R88</f>
        <v>0</v>
      </c>
      <c r="AK88" s="34">
        <f>RTM_IEX!L88</f>
        <v>6.06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8.4085944354428024E-2</v>
      </c>
      <c r="AD89">
        <f t="shared" si="4"/>
        <v>9.9261455264108136</v>
      </c>
      <c r="AE89">
        <f>'IDT-1'!D89</f>
        <v>0</v>
      </c>
      <c r="AF89" s="24"/>
      <c r="AG89">
        <f t="shared" si="5"/>
        <v>9.9261455264108136</v>
      </c>
      <c r="AI89" s="34">
        <f>PXIL!L89</f>
        <v>0</v>
      </c>
      <c r="AJ89" s="34">
        <f>PXIL!R89</f>
        <v>0</v>
      </c>
      <c r="AK89" s="34">
        <f>RTM_IEX!L89</f>
        <v>5.01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8.0809944354428023E-2</v>
      </c>
      <c r="AD90">
        <f t="shared" si="4"/>
        <v>9.5394215264108126</v>
      </c>
      <c r="AE90">
        <f>'IDT-1'!D90</f>
        <v>0</v>
      </c>
      <c r="AF90" s="24"/>
      <c r="AG90">
        <f t="shared" si="5"/>
        <v>9.5394215264108126</v>
      </c>
      <c r="AI90" s="34">
        <f>PXIL!L90</f>
        <v>0</v>
      </c>
      <c r="AJ90" s="34">
        <f>PXIL!R90</f>
        <v>0</v>
      </c>
      <c r="AK90" s="34">
        <f>RTM_IEX!L90</f>
        <v>4.62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7.1905944354428028E-2</v>
      </c>
      <c r="AD91">
        <f t="shared" si="4"/>
        <v>8.4883255264108133</v>
      </c>
      <c r="AE91">
        <f>'IDT-1'!D91</f>
        <v>0</v>
      </c>
      <c r="AF91" s="24"/>
      <c r="AG91">
        <f t="shared" si="5"/>
        <v>8.4883255264108133</v>
      </c>
      <c r="AI91" s="34">
        <f>PXIL!L91</f>
        <v>0</v>
      </c>
      <c r="AJ91" s="34">
        <f>PXIL!R91</f>
        <v>0</v>
      </c>
      <c r="AK91" s="34">
        <f>RTM_IEX!L91</f>
        <v>3.56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6.627794435442802E-2</v>
      </c>
      <c r="AD92">
        <f t="shared" si="4"/>
        <v>7.823953526410814</v>
      </c>
      <c r="AE92">
        <f>'IDT-1'!D92</f>
        <v>0</v>
      </c>
      <c r="AF92" s="24"/>
      <c r="AG92">
        <f t="shared" si="5"/>
        <v>7.823953526410814</v>
      </c>
      <c r="AI92" s="34">
        <f>PXIL!L92</f>
        <v>0</v>
      </c>
      <c r="AJ92" s="34">
        <f>PXIL!R92</f>
        <v>0</v>
      </c>
      <c r="AK92" s="34">
        <f>RTM_IEX!L92</f>
        <v>2.89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6.3841944354428026E-2</v>
      </c>
      <c r="AD93">
        <f t="shared" si="4"/>
        <v>7.5363895264108134</v>
      </c>
      <c r="AE93">
        <f>'IDT-1'!D93</f>
        <v>0</v>
      </c>
      <c r="AF93" s="24"/>
      <c r="AG93">
        <f t="shared" si="5"/>
        <v>7.5363895264108134</v>
      </c>
      <c r="AI93" s="34">
        <f>PXIL!L93</f>
        <v>0</v>
      </c>
      <c r="AJ93" s="34">
        <f>PXIL!R93</f>
        <v>0</v>
      </c>
      <c r="AK93" s="34">
        <f>RTM_IEX!L93</f>
        <v>2.6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5.4097944354428024E-2</v>
      </c>
      <c r="AD94">
        <f t="shared" si="4"/>
        <v>6.3861335264108128</v>
      </c>
      <c r="AE94">
        <f>'IDT-1'!D94</f>
        <v>0</v>
      </c>
      <c r="AF94" s="24"/>
      <c r="AG94">
        <f t="shared" si="5"/>
        <v>6.3861335264108128</v>
      </c>
      <c r="AI94" s="34">
        <f>PXIL!L94</f>
        <v>0</v>
      </c>
      <c r="AJ94" s="34">
        <f>PXIL!R94</f>
        <v>0</v>
      </c>
      <c r="AK94" s="34">
        <f>RTM_IEX!L94</f>
        <v>1.44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5.006594435442803E-2</v>
      </c>
      <c r="AD95">
        <f t="shared" si="4"/>
        <v>5.9101655264108128</v>
      </c>
      <c r="AE95">
        <f>'IDT-1'!D95</f>
        <v>0</v>
      </c>
      <c r="AF95" s="24"/>
      <c r="AG95">
        <f t="shared" si="5"/>
        <v>5.9101655264108128</v>
      </c>
      <c r="AI95" s="34">
        <f>PXIL!L95</f>
        <v>0</v>
      </c>
      <c r="AJ95" s="34">
        <f>PXIL!R95</f>
        <v>0</v>
      </c>
      <c r="AK95" s="34">
        <f>RTM_IEX!L95</f>
        <v>0.96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4.7629944354428029E-2</v>
      </c>
      <c r="AD96">
        <f t="shared" si="4"/>
        <v>5.6226015264108131</v>
      </c>
      <c r="AE96">
        <f>'IDT-1'!D96</f>
        <v>0</v>
      </c>
      <c r="AF96" s="24"/>
      <c r="AG96">
        <f t="shared" si="5"/>
        <v>5.6226015264108131</v>
      </c>
      <c r="AI96" s="34">
        <f>PXIL!L96</f>
        <v>0</v>
      </c>
      <c r="AJ96" s="34">
        <f>PXIL!R96</f>
        <v>0</v>
      </c>
      <c r="AK96" s="34">
        <f>RTM_IEX!L96</f>
        <v>0.67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4.2001944354428028E-2</v>
      </c>
      <c r="AD97">
        <f t="shared" si="4"/>
        <v>4.9582295264108129</v>
      </c>
      <c r="AE97">
        <f>'IDT-1'!D97</f>
        <v>0</v>
      </c>
      <c r="AF97" s="24"/>
      <c r="AG97">
        <f t="shared" si="5"/>
        <v>4.9582295264108129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4.2001944354428028E-2</v>
      </c>
      <c r="AD98">
        <f t="shared" si="4"/>
        <v>4.9582295264108129</v>
      </c>
      <c r="AE98">
        <f>'IDT-1'!D98</f>
        <v>0</v>
      </c>
      <c r="AF98" s="24"/>
      <c r="AG98">
        <f t="shared" si="5"/>
        <v>4.9582295264108129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0.12014949505008646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6.2804999999999986E-2</v>
      </c>
      <c r="AB99" s="75">
        <f t="shared" si="6"/>
        <v>0</v>
      </c>
      <c r="AC99">
        <f t="shared" si="6"/>
        <v>2.4170278282069297E-3</v>
      </c>
      <c r="AD99">
        <f t="shared" si="6"/>
        <v>0.23922996722187959</v>
      </c>
      <c r="AE99">
        <f t="shared" ref="AE99:AT99" si="7">SUM(AE3:AE98)/4000</f>
        <v>0</v>
      </c>
      <c r="AG99">
        <f t="shared" si="7"/>
        <v>0.23922996722187959</v>
      </c>
      <c r="AI99">
        <f t="shared" si="7"/>
        <v>0</v>
      </c>
      <c r="AJ99">
        <f t="shared" si="7"/>
        <v>0</v>
      </c>
      <c r="AK99">
        <f t="shared" si="7"/>
        <v>8.1642499999999993E-2</v>
      </c>
      <c r="AL99">
        <f t="shared" si="7"/>
        <v>-2.2950000000000002E-2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45368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19.178398999999999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0.16109855159999997</v>
      </c>
      <c r="AD3">
        <f>SUM(B3:AB3,AI3:AV3)-AC3</f>
        <v>19.0173004484</v>
      </c>
      <c r="AE3">
        <v>0</v>
      </c>
      <c r="AF3" s="24"/>
      <c r="AG3">
        <f>SUM(AD3:AF3)</f>
        <v>19.0173004484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16.553045999999998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0.13904558639999998</v>
      </c>
      <c r="AD4">
        <f t="shared" ref="AD4:AD67" si="1">SUM(B4:AB4,AI4:AV4)-AC4</f>
        <v>16.4140004136</v>
      </c>
      <c r="AE4">
        <v>0</v>
      </c>
      <c r="AF4" s="24"/>
      <c r="AG4">
        <f t="shared" ref="AG4:AG67" si="2">SUM(AD4:AF4)</f>
        <v>16.4140004136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15.694331999999999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0.13183238879999998</v>
      </c>
      <c r="AD5">
        <f t="shared" si="1"/>
        <v>15.5624996112</v>
      </c>
      <c r="AE5">
        <v>0</v>
      </c>
      <c r="AF5" s="24"/>
      <c r="AG5">
        <f t="shared" si="2"/>
        <v>15.5624996112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13.365672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0.11227164479999999</v>
      </c>
      <c r="AD6">
        <f t="shared" si="1"/>
        <v>13.2534003552</v>
      </c>
      <c r="AE6">
        <v>0</v>
      </c>
      <c r="AF6" s="24"/>
      <c r="AG6">
        <f t="shared" si="2"/>
        <v>13.2534003552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13.333905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0.11200480199999999</v>
      </c>
      <c r="AD7">
        <f t="shared" si="1"/>
        <v>13.221900198</v>
      </c>
      <c r="AE7">
        <v>0</v>
      </c>
      <c r="AF7" s="24"/>
      <c r="AG7">
        <f t="shared" si="2"/>
        <v>13.221900198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12.352359999999999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0.10375982399999999</v>
      </c>
      <c r="AD8">
        <f t="shared" si="1"/>
        <v>12.248600175999998</v>
      </c>
      <c r="AE8">
        <v>0</v>
      </c>
      <c r="AF8" s="24"/>
      <c r="AG8">
        <f t="shared" si="2"/>
        <v>12.248600175999998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10.954821000000001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9.2020496399999999E-2</v>
      </c>
      <c r="AD9">
        <f t="shared" si="1"/>
        <v>10.862800503600001</v>
      </c>
      <c r="AE9">
        <v>0</v>
      </c>
      <c r="AF9" s="24"/>
      <c r="AG9">
        <f t="shared" si="2"/>
        <v>10.862800503600001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11.569181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9.7181120400000001E-2</v>
      </c>
      <c r="AD10">
        <f t="shared" si="1"/>
        <v>11.4719998796</v>
      </c>
      <c r="AE10">
        <v>0</v>
      </c>
      <c r="AF10" s="24"/>
      <c r="AG10">
        <f t="shared" si="2"/>
        <v>11.4719998796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11.926583000000001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0.10018329720000001</v>
      </c>
      <c r="AD11">
        <f t="shared" si="1"/>
        <v>11.826399702800002</v>
      </c>
      <c r="AE11">
        <v>0</v>
      </c>
      <c r="AF11" s="24"/>
      <c r="AG11">
        <f t="shared" si="2"/>
        <v>11.826399702800002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12.910952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0.10845199679999999</v>
      </c>
      <c r="AD12">
        <f t="shared" si="1"/>
        <v>12.8025000032</v>
      </c>
      <c r="AE12">
        <v>0</v>
      </c>
      <c r="AF12" s="24"/>
      <c r="AG12">
        <f t="shared" si="2"/>
        <v>12.8025000032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14.051432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0.11803202879999999</v>
      </c>
      <c r="AD13">
        <f t="shared" si="1"/>
        <v>13.9333999712</v>
      </c>
      <c r="AE13">
        <v>0</v>
      </c>
      <c r="AF13" s="24"/>
      <c r="AG13">
        <f t="shared" si="2"/>
        <v>13.9333999712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15.734571000000001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0.1321703964</v>
      </c>
      <c r="AD14">
        <f t="shared" si="1"/>
        <v>15.602400603600001</v>
      </c>
      <c r="AE14">
        <v>0</v>
      </c>
      <c r="AF14" s="24"/>
      <c r="AG14">
        <f t="shared" si="2"/>
        <v>15.602400603600001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17.793163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0.14946256919999998</v>
      </c>
      <c r="AD15">
        <f t="shared" si="1"/>
        <v>17.643700430799999</v>
      </c>
      <c r="AE15">
        <v>0</v>
      </c>
      <c r="AF15" s="24"/>
      <c r="AG15">
        <f t="shared" si="2"/>
        <v>17.643700430799999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18.923558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0.15895788719999998</v>
      </c>
      <c r="AD16">
        <f t="shared" si="1"/>
        <v>18.7646001128</v>
      </c>
      <c r="AE16">
        <v>0</v>
      </c>
      <c r="AF16" s="24"/>
      <c r="AG16">
        <f t="shared" si="2"/>
        <v>18.7646001128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18.203308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0.15290778719999998</v>
      </c>
      <c r="AD17">
        <f t="shared" si="1"/>
        <v>18.0504002128</v>
      </c>
      <c r="AE17">
        <v>0</v>
      </c>
      <c r="AF17" s="24"/>
      <c r="AG17">
        <f t="shared" si="2"/>
        <v>18.0504002128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17.714503000000001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0.14880182519999999</v>
      </c>
      <c r="AD18">
        <f t="shared" si="1"/>
        <v>17.565701174800001</v>
      </c>
      <c r="AE18">
        <v>0</v>
      </c>
      <c r="AF18" s="24"/>
      <c r="AG18">
        <f t="shared" si="2"/>
        <v>17.565701174800001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18.944130999999999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0.15913070039999999</v>
      </c>
      <c r="AD19">
        <f t="shared" si="1"/>
        <v>18.7850002996</v>
      </c>
      <c r="AE19">
        <v>0</v>
      </c>
      <c r="AF19" s="24"/>
      <c r="AG19">
        <f t="shared" si="2"/>
        <v>18.7850002996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19.252016999999999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0.77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0.16818494279999999</v>
      </c>
      <c r="AD20">
        <f t="shared" si="1"/>
        <v>19.853832057199998</v>
      </c>
      <c r="AE20">
        <v>0</v>
      </c>
      <c r="AF20" s="24"/>
      <c r="AG20">
        <f t="shared" si="2"/>
        <v>19.853832057199998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19.252016999999999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1.1599999999999999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0.17146094279999999</v>
      </c>
      <c r="AD21">
        <f t="shared" si="1"/>
        <v>20.240556057199999</v>
      </c>
      <c r="AE21">
        <v>0</v>
      </c>
      <c r="AF21" s="24"/>
      <c r="AG21">
        <f t="shared" si="2"/>
        <v>20.240556057199999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19.252016999999999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3.56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0.19162094279999997</v>
      </c>
      <c r="AD22">
        <f t="shared" si="1"/>
        <v>22.620396057199997</v>
      </c>
      <c r="AE22">
        <v>0</v>
      </c>
      <c r="AF22" s="24"/>
      <c r="AG22">
        <f t="shared" si="2"/>
        <v>22.620396057199997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19.252016999999999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2.7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0.18439694279999996</v>
      </c>
      <c r="AD23">
        <f t="shared" si="1"/>
        <v>21.767620057199998</v>
      </c>
      <c r="AE23">
        <v>0</v>
      </c>
      <c r="AF23" s="24"/>
      <c r="AG23">
        <f t="shared" si="2"/>
        <v>21.767620057199998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19.252016999999999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6.64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0.21749294279999998</v>
      </c>
      <c r="AD24">
        <f t="shared" si="1"/>
        <v>25.674524057199999</v>
      </c>
      <c r="AE24">
        <v>0</v>
      </c>
      <c r="AF24" s="24"/>
      <c r="AG24">
        <f t="shared" si="2"/>
        <v>25.674524057199999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19.252016999999999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6.45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0.21589694279999996</v>
      </c>
      <c r="AD25">
        <f t="shared" si="1"/>
        <v>25.486120057199997</v>
      </c>
      <c r="AE25">
        <v>0</v>
      </c>
      <c r="AF25" s="24"/>
      <c r="AG25">
        <f t="shared" si="2"/>
        <v>25.486120057199997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19.252016999999999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6.55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0.21673694279999997</v>
      </c>
      <c r="AD26">
        <f t="shared" si="1"/>
        <v>25.585280057199999</v>
      </c>
      <c r="AE26">
        <v>0</v>
      </c>
      <c r="AF26" s="24"/>
      <c r="AG26">
        <f t="shared" si="2"/>
        <v>25.585280057199999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19.252016999999999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4.24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0.19733294279999997</v>
      </c>
      <c r="AD27">
        <f t="shared" si="1"/>
        <v>23.294684057199998</v>
      </c>
      <c r="AE27">
        <v>0</v>
      </c>
      <c r="AF27" s="24"/>
      <c r="AG27">
        <f t="shared" si="2"/>
        <v>23.294684057199998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19.252016999999999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8.18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0.23042894279999998</v>
      </c>
      <c r="AD28">
        <f t="shared" si="1"/>
        <v>27.201588057199999</v>
      </c>
      <c r="AE28">
        <v>0</v>
      </c>
      <c r="AF28" s="24"/>
      <c r="AG28">
        <f t="shared" si="2"/>
        <v>27.201588057199999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19.252016999999999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7.22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0.22236494279999997</v>
      </c>
      <c r="AD29">
        <f t="shared" si="1"/>
        <v>26.249652057199999</v>
      </c>
      <c r="AE29">
        <v>0</v>
      </c>
      <c r="AF29" s="24"/>
      <c r="AG29">
        <f t="shared" si="2"/>
        <v>26.249652057199999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19.252016999999999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4.04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0.19565294279999998</v>
      </c>
      <c r="AD30">
        <f t="shared" si="1"/>
        <v>23.096364057199999</v>
      </c>
      <c r="AE30">
        <v>0</v>
      </c>
      <c r="AF30" s="24"/>
      <c r="AG30">
        <f t="shared" si="2"/>
        <v>23.096364057199999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19.252016999999999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6.45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0.21589694279999996</v>
      </c>
      <c r="AD31">
        <f t="shared" si="1"/>
        <v>25.486120057199997</v>
      </c>
      <c r="AE31">
        <v>0</v>
      </c>
      <c r="AF31" s="24"/>
      <c r="AG31">
        <f t="shared" si="2"/>
        <v>25.486120057199997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19.252016999999999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6.83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0.21908894279999999</v>
      </c>
      <c r="AD32">
        <f t="shared" si="1"/>
        <v>25.862928057200001</v>
      </c>
      <c r="AE32">
        <v>0</v>
      </c>
      <c r="AF32" s="24"/>
      <c r="AG32">
        <f t="shared" si="2"/>
        <v>25.862928057200001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19.252016999999999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5.0999999999999996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0.20455694279999995</v>
      </c>
      <c r="AD33">
        <f t="shared" si="1"/>
        <v>24.147460057199996</v>
      </c>
      <c r="AE33">
        <v>0</v>
      </c>
      <c r="AF33" s="24"/>
      <c r="AG33">
        <f t="shared" si="2"/>
        <v>24.147460057199996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19.252016999999999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2.79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0.18515294279999997</v>
      </c>
      <c r="AD34">
        <f t="shared" si="1"/>
        <v>21.856864057199999</v>
      </c>
      <c r="AE34">
        <v>0</v>
      </c>
      <c r="AF34" s="24"/>
      <c r="AG34">
        <f t="shared" si="2"/>
        <v>21.856864057199999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19.252016999999999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1.93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0.17792894279999996</v>
      </c>
      <c r="AD35">
        <f t="shared" si="1"/>
        <v>21.004088057199997</v>
      </c>
      <c r="AE35">
        <v>0</v>
      </c>
      <c r="AF35" s="24"/>
      <c r="AG35">
        <f t="shared" si="2"/>
        <v>21.004088057199997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19.252016999999999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5.58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0.20858894279999998</v>
      </c>
      <c r="AD36">
        <f t="shared" si="1"/>
        <v>24.623428057200002</v>
      </c>
      <c r="AE36">
        <v>0</v>
      </c>
      <c r="AF36" s="24"/>
      <c r="AG36">
        <f t="shared" si="2"/>
        <v>24.623428057200002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19.252016999999999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7.6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0.22555694279999997</v>
      </c>
      <c r="AD37">
        <f t="shared" si="1"/>
        <v>26.626460057199996</v>
      </c>
      <c r="AE37">
        <v>0</v>
      </c>
      <c r="AF37" s="24"/>
      <c r="AG37">
        <f t="shared" si="2"/>
        <v>26.626460057199996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19.252016999999999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8.2799999999999994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0.23126894279999996</v>
      </c>
      <c r="AD38">
        <f t="shared" si="1"/>
        <v>27.300748057199996</v>
      </c>
      <c r="AE38">
        <v>0</v>
      </c>
      <c r="AF38" s="24"/>
      <c r="AG38">
        <f t="shared" si="2"/>
        <v>27.300748057199996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19.252016999999999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5.97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0.21186494279999996</v>
      </c>
      <c r="AD39">
        <f t="shared" si="1"/>
        <v>25.010152057199999</v>
      </c>
      <c r="AE39">
        <v>0</v>
      </c>
      <c r="AF39" s="24"/>
      <c r="AG39">
        <f t="shared" si="2"/>
        <v>25.010152057199999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19.252016999999999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4.91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0.20296094279999999</v>
      </c>
      <c r="AD40">
        <f t="shared" si="1"/>
        <v>23.959056057199998</v>
      </c>
      <c r="AE40">
        <v>0</v>
      </c>
      <c r="AF40" s="24"/>
      <c r="AG40">
        <f t="shared" si="2"/>
        <v>23.959056057199998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19.252016999999999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6.06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0.21262094279999996</v>
      </c>
      <c r="AD41">
        <f t="shared" si="1"/>
        <v>25.099396057199996</v>
      </c>
      <c r="AE41">
        <v>0</v>
      </c>
      <c r="AF41" s="24"/>
      <c r="AG41">
        <f t="shared" si="2"/>
        <v>25.099396057199996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19.252016999999999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3.75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0.19321694279999999</v>
      </c>
      <c r="AD42">
        <f t="shared" si="1"/>
        <v>22.808800057199999</v>
      </c>
      <c r="AE42">
        <v>0</v>
      </c>
      <c r="AF42" s="24"/>
      <c r="AG42">
        <f t="shared" si="2"/>
        <v>22.808800057199999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19.252016999999999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4.33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0.1980889428</v>
      </c>
      <c r="AD43">
        <f t="shared" si="1"/>
        <v>23.383928057200002</v>
      </c>
      <c r="AE43">
        <v>0</v>
      </c>
      <c r="AF43" s="24"/>
      <c r="AG43">
        <f t="shared" si="2"/>
        <v>23.383928057200002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19.252016999999999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1.83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0.17708894279999998</v>
      </c>
      <c r="AD44">
        <f t="shared" si="1"/>
        <v>20.904928057199999</v>
      </c>
      <c r="AE44">
        <v>0</v>
      </c>
      <c r="AF44" s="24"/>
      <c r="AG44">
        <f t="shared" si="2"/>
        <v>20.904928057199999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19.252016999999999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0.19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0.1633129428</v>
      </c>
      <c r="AD45">
        <f t="shared" si="1"/>
        <v>19.278704057199999</v>
      </c>
      <c r="AE45">
        <v>0</v>
      </c>
      <c r="AF45" s="24"/>
      <c r="AG45">
        <f t="shared" si="2"/>
        <v>19.278704057199999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19.252016999999999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1.25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0.17221694279999997</v>
      </c>
      <c r="AD46">
        <f t="shared" si="1"/>
        <v>20.3298000572</v>
      </c>
      <c r="AE46">
        <v>0</v>
      </c>
      <c r="AF46" s="24"/>
      <c r="AG46">
        <f t="shared" si="2"/>
        <v>20.3298000572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19.069585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0.160184514</v>
      </c>
      <c r="AD47">
        <f t="shared" si="1"/>
        <v>18.909400485999999</v>
      </c>
      <c r="AE47">
        <v>0</v>
      </c>
      <c r="AF47" s="24"/>
      <c r="AG47">
        <f t="shared" si="2"/>
        <v>18.909400485999999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19.252016999999999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0.48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0.16574894279999999</v>
      </c>
      <c r="AD48">
        <f t="shared" si="1"/>
        <v>19.566268057199999</v>
      </c>
      <c r="AE48">
        <v>0</v>
      </c>
      <c r="AF48" s="24"/>
      <c r="AG48">
        <f t="shared" si="2"/>
        <v>19.566268057199999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18.606697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0.15629625480000001</v>
      </c>
      <c r="AD49">
        <f t="shared" si="1"/>
        <v>18.4504007452</v>
      </c>
      <c r="AE49">
        <v>0</v>
      </c>
      <c r="AF49" s="24"/>
      <c r="AG49">
        <f t="shared" si="2"/>
        <v>18.4504007452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19.252016999999999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0.57999999999999996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0.16658894279999997</v>
      </c>
      <c r="AD50">
        <f t="shared" si="1"/>
        <v>19.665428057199996</v>
      </c>
      <c r="AE50">
        <v>0</v>
      </c>
      <c r="AF50" s="24"/>
      <c r="AG50">
        <f t="shared" si="2"/>
        <v>19.665428057199996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19.252016999999999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2.21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0.18028094279999998</v>
      </c>
      <c r="AD51">
        <f t="shared" si="1"/>
        <v>21.2817360572</v>
      </c>
      <c r="AE51">
        <v>0</v>
      </c>
      <c r="AF51" s="24"/>
      <c r="AG51">
        <f t="shared" si="2"/>
        <v>21.2817360572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19.252016999999999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3.95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0.19489694279999997</v>
      </c>
      <c r="AD52">
        <f t="shared" si="1"/>
        <v>23.007120057199998</v>
      </c>
      <c r="AE52">
        <v>0</v>
      </c>
      <c r="AF52" s="24"/>
      <c r="AG52">
        <f t="shared" si="2"/>
        <v>23.007120057199998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19.252016999999999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3.27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0.18918494279999998</v>
      </c>
      <c r="AD53">
        <f t="shared" si="1"/>
        <v>22.332832057199997</v>
      </c>
      <c r="AE53">
        <v>0</v>
      </c>
      <c r="AF53" s="24"/>
      <c r="AG53">
        <f t="shared" si="2"/>
        <v>22.332832057199997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19.252016999999999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3.08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0.18758894279999999</v>
      </c>
      <c r="AD54">
        <f t="shared" si="1"/>
        <v>22.144428057199999</v>
      </c>
      <c r="AE54">
        <v>0</v>
      </c>
      <c r="AF54" s="24"/>
      <c r="AG54">
        <f t="shared" si="2"/>
        <v>22.144428057199999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19.252016999999999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4.33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0.1980889428</v>
      </c>
      <c r="AD55">
        <f t="shared" si="1"/>
        <v>23.383928057200002</v>
      </c>
      <c r="AE55">
        <v>0</v>
      </c>
      <c r="AF55" s="24"/>
      <c r="AG55">
        <f t="shared" si="2"/>
        <v>23.383928057200002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19.252016999999999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3.66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0.19246094279999998</v>
      </c>
      <c r="AD56">
        <f t="shared" si="1"/>
        <v>22.719556057199998</v>
      </c>
      <c r="AE56">
        <v>0</v>
      </c>
      <c r="AF56" s="24"/>
      <c r="AG56">
        <f t="shared" si="2"/>
        <v>22.719556057199998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19.252016999999999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5.29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0.20615294279999996</v>
      </c>
      <c r="AD57">
        <f t="shared" si="1"/>
        <v>24.335864057199998</v>
      </c>
      <c r="AE57">
        <v>0</v>
      </c>
      <c r="AF57" s="24"/>
      <c r="AG57">
        <f t="shared" si="2"/>
        <v>24.335864057199998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19.252016999999999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4.1399999999999997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0.19649294279999999</v>
      </c>
      <c r="AD58">
        <f t="shared" si="1"/>
        <v>23.1955240572</v>
      </c>
      <c r="AE58">
        <v>0</v>
      </c>
      <c r="AF58" s="24"/>
      <c r="AG58">
        <f t="shared" si="2"/>
        <v>23.1955240572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19.252016999999999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4.8099999999999996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0.20212094279999995</v>
      </c>
      <c r="AD59">
        <f t="shared" si="1"/>
        <v>23.859896057199997</v>
      </c>
      <c r="AE59">
        <v>0</v>
      </c>
      <c r="AF59" s="24"/>
      <c r="AG59">
        <f t="shared" si="2"/>
        <v>23.859896057199997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19.252016999999999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5.49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0.20783294279999998</v>
      </c>
      <c r="AD60">
        <f t="shared" si="1"/>
        <v>24.534184057199997</v>
      </c>
      <c r="AE60">
        <v>0</v>
      </c>
      <c r="AF60" s="24"/>
      <c r="AG60">
        <f t="shared" si="2"/>
        <v>24.534184057199997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19.252016999999999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6.93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0.21992894279999997</v>
      </c>
      <c r="AD61">
        <f t="shared" si="1"/>
        <v>25.962088057199999</v>
      </c>
      <c r="AE61">
        <v>0</v>
      </c>
      <c r="AF61" s="24"/>
      <c r="AG61">
        <f t="shared" si="2"/>
        <v>25.962088057199999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19.252016999999999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4.8099999999999996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0.20212094279999995</v>
      </c>
      <c r="AD62">
        <f t="shared" si="1"/>
        <v>23.859896057199997</v>
      </c>
      <c r="AE62">
        <v>0</v>
      </c>
      <c r="AF62" s="24"/>
      <c r="AG62">
        <f t="shared" si="2"/>
        <v>23.859896057199997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19.252016999999999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5.87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0.21102494279999998</v>
      </c>
      <c r="AD63">
        <f t="shared" si="1"/>
        <v>24.910992057199998</v>
      </c>
      <c r="AE63">
        <v>0</v>
      </c>
      <c r="AF63" s="24"/>
      <c r="AG63">
        <f t="shared" si="2"/>
        <v>24.910992057199998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19.252016999999999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8.4700000000000006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0.2328649428</v>
      </c>
      <c r="AD64">
        <f t="shared" si="1"/>
        <v>27.489152057200002</v>
      </c>
      <c r="AE64">
        <v>0</v>
      </c>
      <c r="AF64" s="24"/>
      <c r="AG64">
        <f t="shared" si="2"/>
        <v>27.489152057200002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19.252016999999999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6.26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0.21430094279999998</v>
      </c>
      <c r="AD65">
        <f t="shared" si="1"/>
        <v>25.297716057199999</v>
      </c>
      <c r="AE65">
        <v>0</v>
      </c>
      <c r="AF65" s="24"/>
      <c r="AG65">
        <f t="shared" si="2"/>
        <v>25.297716057199999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19.252016999999999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6.83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0.21908894279999999</v>
      </c>
      <c r="AD66">
        <f t="shared" si="1"/>
        <v>25.862928057200001</v>
      </c>
      <c r="AE66">
        <v>0</v>
      </c>
      <c r="AF66" s="24"/>
      <c r="AG66">
        <f t="shared" si="2"/>
        <v>25.862928057200001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19.252016999999999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6.55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0.21673694279999997</v>
      </c>
      <c r="AD67">
        <f t="shared" si="1"/>
        <v>25.585280057199999</v>
      </c>
      <c r="AE67">
        <v>0</v>
      </c>
      <c r="AF67" s="24"/>
      <c r="AG67">
        <f t="shared" si="2"/>
        <v>25.585280057199999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19.252016999999999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7.7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0.22639694279999997</v>
      </c>
      <c r="AD68">
        <f t="shared" ref="AD68:AD98" si="4">SUM(B68:AB68,AI68:AV68)-AC68</f>
        <v>26.725620057199997</v>
      </c>
      <c r="AE68">
        <v>0</v>
      </c>
      <c r="AF68" s="24"/>
      <c r="AG68">
        <f t="shared" ref="AG68:AG98" si="5">SUM(AD68:AF68)</f>
        <v>26.725620057199997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19.252016999999999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4.8099999999999996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0.20212094279999995</v>
      </c>
      <c r="AD69">
        <f t="shared" si="4"/>
        <v>23.859896057199997</v>
      </c>
      <c r="AE69">
        <v>0</v>
      </c>
      <c r="AF69" s="24"/>
      <c r="AG69">
        <f t="shared" si="5"/>
        <v>23.859896057199997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19.252016999999999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6.06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0.21262094279999996</v>
      </c>
      <c r="AD70">
        <f t="shared" si="4"/>
        <v>25.099396057199996</v>
      </c>
      <c r="AE70">
        <v>0</v>
      </c>
      <c r="AF70" s="24"/>
      <c r="AG70">
        <f t="shared" si="5"/>
        <v>25.099396057199996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19.252016999999999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10.88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0.25310894279999996</v>
      </c>
      <c r="AD71">
        <f t="shared" si="4"/>
        <v>29.878908057199997</v>
      </c>
      <c r="AE71">
        <v>0</v>
      </c>
      <c r="AF71" s="24"/>
      <c r="AG71">
        <f t="shared" si="5"/>
        <v>29.878908057199997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19.252016999999999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8.86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0.23614094279999998</v>
      </c>
      <c r="AD72">
        <f t="shared" si="4"/>
        <v>27.875876057199999</v>
      </c>
      <c r="AE72">
        <v>0</v>
      </c>
      <c r="AF72" s="24"/>
      <c r="AG72">
        <f t="shared" si="5"/>
        <v>27.875876057199999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19.252016999999999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7.8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0.22723694279999998</v>
      </c>
      <c r="AD73">
        <f t="shared" si="4"/>
        <v>26.824780057199998</v>
      </c>
      <c r="AE73">
        <v>0</v>
      </c>
      <c r="AF73" s="24"/>
      <c r="AG73">
        <f t="shared" si="5"/>
        <v>26.824780057199998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19.252016999999999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8.3699999999999992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0.23202494279999999</v>
      </c>
      <c r="AD74">
        <f t="shared" si="4"/>
        <v>27.389992057200001</v>
      </c>
      <c r="AE74">
        <v>0</v>
      </c>
      <c r="AF74" s="24"/>
      <c r="AG74">
        <f t="shared" si="5"/>
        <v>27.389992057200001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19.252016999999999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8.86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0.23614094279999998</v>
      </c>
      <c r="AD75">
        <f t="shared" si="4"/>
        <v>27.875876057199999</v>
      </c>
      <c r="AE75">
        <v>0</v>
      </c>
      <c r="AF75" s="24"/>
      <c r="AG75">
        <f t="shared" si="5"/>
        <v>27.875876057199999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19.252016999999999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9.5299999999999994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0.24176894279999994</v>
      </c>
      <c r="AD76">
        <f t="shared" si="4"/>
        <v>28.540248057199996</v>
      </c>
      <c r="AE76">
        <v>0</v>
      </c>
      <c r="AF76" s="24"/>
      <c r="AG76">
        <f t="shared" si="5"/>
        <v>28.540248057199996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19.252016999999999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5.0999999999999996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0.20455694279999995</v>
      </c>
      <c r="AD77">
        <f t="shared" si="4"/>
        <v>24.147460057199996</v>
      </c>
      <c r="AE77">
        <v>0</v>
      </c>
      <c r="AF77" s="24"/>
      <c r="AG77">
        <f t="shared" si="5"/>
        <v>24.147460057199996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19.252016999999999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6.93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0.21992894279999997</v>
      </c>
      <c r="AD78">
        <f t="shared" si="4"/>
        <v>25.962088057199999</v>
      </c>
      <c r="AE78">
        <v>0</v>
      </c>
      <c r="AF78" s="24"/>
      <c r="AG78">
        <f t="shared" si="5"/>
        <v>25.962088057199999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19.252016999999999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7.03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0.22076894279999998</v>
      </c>
      <c r="AD79">
        <f t="shared" si="4"/>
        <v>26.0612480572</v>
      </c>
      <c r="AE79">
        <v>0</v>
      </c>
      <c r="AF79" s="24"/>
      <c r="AG79">
        <f t="shared" si="5"/>
        <v>26.0612480572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19.252016999999999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6.74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0.21833294279999996</v>
      </c>
      <c r="AD80">
        <f t="shared" si="4"/>
        <v>25.773684057199997</v>
      </c>
      <c r="AE80">
        <v>0</v>
      </c>
      <c r="AF80" s="24"/>
      <c r="AG80">
        <f t="shared" si="5"/>
        <v>25.773684057199997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19.252016999999999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6.06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0.21262094279999996</v>
      </c>
      <c r="AD81">
        <f t="shared" si="4"/>
        <v>25.099396057199996</v>
      </c>
      <c r="AE81">
        <v>0</v>
      </c>
      <c r="AF81" s="24"/>
      <c r="AG81">
        <f t="shared" si="5"/>
        <v>25.099396057199996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19.252016999999999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9.24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0.23933294279999995</v>
      </c>
      <c r="AD82">
        <f t="shared" si="4"/>
        <v>28.252684057199996</v>
      </c>
      <c r="AE82">
        <v>0</v>
      </c>
      <c r="AF82" s="24"/>
      <c r="AG82">
        <f t="shared" si="5"/>
        <v>28.252684057199996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19.252016999999999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11.84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0.26117294279999997</v>
      </c>
      <c r="AD83">
        <f t="shared" si="4"/>
        <v>30.8308440572</v>
      </c>
      <c r="AE83">
        <v>0</v>
      </c>
      <c r="AF83" s="24"/>
      <c r="AG83">
        <f t="shared" si="5"/>
        <v>30.8308440572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19.252016999999999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13.86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0.27814094279999996</v>
      </c>
      <c r="AD84">
        <f t="shared" si="4"/>
        <v>32.833876057199994</v>
      </c>
      <c r="AE84">
        <v>0</v>
      </c>
      <c r="AF84" s="24"/>
      <c r="AG84">
        <f t="shared" si="5"/>
        <v>32.833876057199994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19.252016999999999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10.4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0.24907694279999998</v>
      </c>
      <c r="AD85">
        <f t="shared" si="4"/>
        <v>29.402940057200002</v>
      </c>
      <c r="AE85">
        <v>0</v>
      </c>
      <c r="AF85" s="24"/>
      <c r="AG85">
        <f t="shared" si="5"/>
        <v>29.402940057200002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19.252016999999999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9.14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0.23849294279999997</v>
      </c>
      <c r="AD86">
        <f t="shared" si="4"/>
        <v>28.153524057199999</v>
      </c>
      <c r="AE86">
        <v>0</v>
      </c>
      <c r="AF86" s="24"/>
      <c r="AG86">
        <f t="shared" si="5"/>
        <v>28.153524057199999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19.252016999999999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7.89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0.22799294279999999</v>
      </c>
      <c r="AD87">
        <f t="shared" si="4"/>
        <v>26.914024057199999</v>
      </c>
      <c r="AE87">
        <v>0</v>
      </c>
      <c r="AF87" s="24"/>
      <c r="AG87">
        <f t="shared" si="5"/>
        <v>26.914024057199999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19.252016999999999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5.39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0.20699294279999997</v>
      </c>
      <c r="AD88">
        <f t="shared" si="4"/>
        <v>24.4350240572</v>
      </c>
      <c r="AE88">
        <v>0</v>
      </c>
      <c r="AF88" s="24"/>
      <c r="AG88">
        <f t="shared" si="5"/>
        <v>24.4350240572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19.252016999999999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7.12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0.22152494279999999</v>
      </c>
      <c r="AD89">
        <f t="shared" si="4"/>
        <v>26.150492057200001</v>
      </c>
      <c r="AE89">
        <v>0</v>
      </c>
      <c r="AF89" s="24"/>
      <c r="AG89">
        <f t="shared" si="5"/>
        <v>26.150492057200001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19.252016999999999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4.5199999999999996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0.19968494279999996</v>
      </c>
      <c r="AD90">
        <f t="shared" si="4"/>
        <v>23.572332057199997</v>
      </c>
      <c r="AE90">
        <v>0</v>
      </c>
      <c r="AF90" s="24"/>
      <c r="AG90">
        <f t="shared" si="5"/>
        <v>23.572332057199997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19.252016999999999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2.98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0.18674894279999998</v>
      </c>
      <c r="AD91">
        <f t="shared" si="4"/>
        <v>22.045268057199998</v>
      </c>
      <c r="AE91">
        <v>0</v>
      </c>
      <c r="AF91" s="24"/>
      <c r="AG91">
        <f t="shared" si="5"/>
        <v>22.045268057199998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19.252016999999999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3.85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0.19405694279999999</v>
      </c>
      <c r="AD92">
        <f t="shared" si="4"/>
        <v>22.9079600572</v>
      </c>
      <c r="AE92">
        <v>0</v>
      </c>
      <c r="AF92" s="24"/>
      <c r="AG92">
        <f t="shared" si="5"/>
        <v>22.9079600572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19.252016999999999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1.44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0.17381294279999998</v>
      </c>
      <c r="AD93">
        <f t="shared" si="4"/>
        <v>20.518204057199998</v>
      </c>
      <c r="AE93">
        <v>0</v>
      </c>
      <c r="AF93" s="24"/>
      <c r="AG93">
        <f t="shared" si="5"/>
        <v>20.518204057199998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19.252016999999999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1.35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0.1730569428</v>
      </c>
      <c r="AD94">
        <f t="shared" si="4"/>
        <v>20.428960057200001</v>
      </c>
      <c r="AE94">
        <v>0</v>
      </c>
      <c r="AF94" s="24"/>
      <c r="AG94">
        <f t="shared" si="5"/>
        <v>20.428960057200001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19.252016999999999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3.95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0.19489694279999997</v>
      </c>
      <c r="AD95">
        <f t="shared" si="4"/>
        <v>23.007120057199998</v>
      </c>
      <c r="AE95">
        <v>0</v>
      </c>
      <c r="AF95" s="24"/>
      <c r="AG95">
        <f t="shared" si="5"/>
        <v>23.007120057199998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19.252016999999999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4.8099999999999996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0.20212094279999995</v>
      </c>
      <c r="AD96">
        <f t="shared" si="4"/>
        <v>23.859896057199997</v>
      </c>
      <c r="AE96">
        <v>0</v>
      </c>
      <c r="AF96" s="24"/>
      <c r="AG96">
        <f t="shared" si="5"/>
        <v>23.859896057199997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19.252016999999999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5.87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0.21102494279999998</v>
      </c>
      <c r="AD97">
        <f t="shared" si="4"/>
        <v>24.910992057199998</v>
      </c>
      <c r="AE97">
        <v>0</v>
      </c>
      <c r="AF97" s="24"/>
      <c r="AG97">
        <f t="shared" si="5"/>
        <v>24.910992057199998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19.252016999999999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0.16171694279999999</v>
      </c>
      <c r="AD98">
        <f t="shared" si="4"/>
        <v>19.0903000572</v>
      </c>
      <c r="AE98">
        <v>0</v>
      </c>
      <c r="AF98" s="24"/>
      <c r="AG98">
        <f t="shared" si="5"/>
        <v>19.0903000572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0.44482137700000046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0.1049375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4.6179745667999997E-3</v>
      </c>
      <c r="AD99">
        <f t="shared" si="6"/>
        <v>0.54514090243320013</v>
      </c>
      <c r="AE99">
        <f t="shared" ref="AE99:AT99" si="8">SUM(AE3:AE98)/4000</f>
        <v>0</v>
      </c>
      <c r="AG99">
        <f t="shared" si="8"/>
        <v>0.54514090243320013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45368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'[1]17'!B5</f>
        <v>270</v>
      </c>
      <c r="C3" s="16">
        <f>'[1]17'!C5</f>
        <v>0</v>
      </c>
      <c r="D3" s="16">
        <f>'[1]17'!D5</f>
        <v>30</v>
      </c>
      <c r="E3" s="16">
        <f>'[1]17'!E5</f>
        <v>0</v>
      </c>
      <c r="F3" s="15">
        <f>SUM(B3:E3)</f>
        <v>300</v>
      </c>
      <c r="G3" s="15">
        <f>'[1]17'!H5</f>
        <v>0</v>
      </c>
      <c r="H3" s="16">
        <f>'[1]17'!I5</f>
        <v>0</v>
      </c>
      <c r="I3" s="16">
        <f>'[1]17'!J5</f>
        <v>0</v>
      </c>
      <c r="J3" s="16">
        <f>'[1]17'!K5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'[1]17'!B6</f>
        <v>270</v>
      </c>
      <c r="C4" s="16">
        <f>'[1]17'!C6</f>
        <v>0</v>
      </c>
      <c r="D4" s="16">
        <f>'[1]17'!D6</f>
        <v>30</v>
      </c>
      <c r="E4" s="16">
        <f>'[1]17'!E6</f>
        <v>0</v>
      </c>
      <c r="F4" s="15">
        <f>SUM(B4:E4)</f>
        <v>300</v>
      </c>
      <c r="G4" s="15">
        <f>'[1]17'!H6</f>
        <v>0</v>
      </c>
      <c r="H4" s="16">
        <f>'[1]17'!I6</f>
        <v>0</v>
      </c>
      <c r="I4" s="16">
        <f>'[1]17'!J6</f>
        <v>0</v>
      </c>
      <c r="J4" s="16">
        <f>'[1]17'!K6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'[1]17'!B7</f>
        <v>270</v>
      </c>
      <c r="C5" s="16">
        <f>'[1]17'!C7</f>
        <v>0</v>
      </c>
      <c r="D5" s="16">
        <f>'[1]17'!D7</f>
        <v>30</v>
      </c>
      <c r="E5" s="16">
        <f>'[1]17'!E7</f>
        <v>0</v>
      </c>
      <c r="F5" s="15">
        <f t="shared" ref="F5:F68" si="6">SUM(B5:E5)</f>
        <v>300</v>
      </c>
      <c r="G5" s="15">
        <f>'[1]17'!H7</f>
        <v>0</v>
      </c>
      <c r="H5" s="16">
        <f>'[1]17'!I7</f>
        <v>0</v>
      </c>
      <c r="I5" s="16">
        <f>'[1]17'!J7</f>
        <v>0</v>
      </c>
      <c r="J5" s="16">
        <f>'[1]17'!K7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'[1]17'!B8</f>
        <v>270</v>
      </c>
      <c r="C6" s="16">
        <f>'[1]17'!C8</f>
        <v>0</v>
      </c>
      <c r="D6" s="16">
        <f>'[1]17'!D8</f>
        <v>30</v>
      </c>
      <c r="E6" s="16">
        <f>'[1]17'!E8</f>
        <v>0</v>
      </c>
      <c r="F6" s="15">
        <f t="shared" si="6"/>
        <v>300</v>
      </c>
      <c r="G6" s="15">
        <f>'[1]17'!H8</f>
        <v>0</v>
      </c>
      <c r="H6" s="16">
        <f>'[1]17'!I8</f>
        <v>0</v>
      </c>
      <c r="I6" s="16">
        <f>'[1]17'!J8</f>
        <v>0</v>
      </c>
      <c r="J6" s="16">
        <f>'[1]17'!K8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'[1]17'!B9</f>
        <v>270</v>
      </c>
      <c r="C7" s="16">
        <f>'[1]17'!C9</f>
        <v>0</v>
      </c>
      <c r="D7" s="16">
        <f>'[1]17'!D9</f>
        <v>30</v>
      </c>
      <c r="E7" s="16">
        <f>'[1]17'!E9</f>
        <v>0</v>
      </c>
      <c r="F7" s="15">
        <f t="shared" si="6"/>
        <v>300</v>
      </c>
      <c r="G7" s="15">
        <f>'[1]17'!H9</f>
        <v>0</v>
      </c>
      <c r="H7" s="16">
        <f>'[1]17'!I9</f>
        <v>0</v>
      </c>
      <c r="I7" s="16">
        <f>'[1]17'!J9</f>
        <v>0</v>
      </c>
      <c r="J7" s="16">
        <f>'[1]17'!K9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'[1]17'!B10</f>
        <v>270</v>
      </c>
      <c r="C8" s="16">
        <f>'[1]17'!C10</f>
        <v>0</v>
      </c>
      <c r="D8" s="16">
        <f>'[1]17'!D10</f>
        <v>30</v>
      </c>
      <c r="E8" s="16">
        <f>'[1]17'!E10</f>
        <v>0</v>
      </c>
      <c r="F8" s="15">
        <f t="shared" si="6"/>
        <v>300</v>
      </c>
      <c r="G8" s="15">
        <f>'[1]17'!H10</f>
        <v>0</v>
      </c>
      <c r="H8" s="16">
        <f>'[1]17'!I10</f>
        <v>0</v>
      </c>
      <c r="I8" s="16">
        <f>'[1]17'!J10</f>
        <v>0</v>
      </c>
      <c r="J8" s="16">
        <f>'[1]17'!K10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'[1]17'!B11</f>
        <v>270</v>
      </c>
      <c r="C9" s="16">
        <f>'[1]17'!C11</f>
        <v>0</v>
      </c>
      <c r="D9" s="16">
        <f>'[1]17'!D11</f>
        <v>30</v>
      </c>
      <c r="E9" s="16">
        <f>'[1]17'!E11</f>
        <v>0</v>
      </c>
      <c r="F9" s="15">
        <f t="shared" si="6"/>
        <v>300</v>
      </c>
      <c r="G9" s="15">
        <f>'[1]17'!H11</f>
        <v>0</v>
      </c>
      <c r="H9" s="16">
        <f>'[1]17'!I11</f>
        <v>0</v>
      </c>
      <c r="I9" s="16">
        <f>'[1]17'!J11</f>
        <v>0</v>
      </c>
      <c r="J9" s="16">
        <f>'[1]17'!K11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'[1]17'!B12</f>
        <v>270</v>
      </c>
      <c r="C10" s="16">
        <f>'[1]17'!C12</f>
        <v>0</v>
      </c>
      <c r="D10" s="16">
        <f>'[1]17'!D12</f>
        <v>30</v>
      </c>
      <c r="E10" s="16">
        <f>'[1]17'!E12</f>
        <v>0</v>
      </c>
      <c r="F10" s="15">
        <f t="shared" si="6"/>
        <v>300</v>
      </c>
      <c r="G10" s="15">
        <f>'[1]17'!H12</f>
        <v>0</v>
      </c>
      <c r="H10" s="16">
        <f>'[1]17'!I12</f>
        <v>0</v>
      </c>
      <c r="I10" s="16">
        <f>'[1]17'!J12</f>
        <v>0</v>
      </c>
      <c r="J10" s="16">
        <f>'[1]17'!K12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'[1]17'!B13</f>
        <v>270</v>
      </c>
      <c r="C11" s="16">
        <f>'[1]17'!C13</f>
        <v>0</v>
      </c>
      <c r="D11" s="16">
        <f>'[1]17'!D13</f>
        <v>30</v>
      </c>
      <c r="E11" s="16">
        <f>'[1]17'!E13</f>
        <v>0</v>
      </c>
      <c r="F11" s="15">
        <f t="shared" si="6"/>
        <v>300</v>
      </c>
      <c r="G11" s="15">
        <f>'[1]17'!H13</f>
        <v>0</v>
      </c>
      <c r="H11" s="16">
        <f>'[1]17'!I13</f>
        <v>0</v>
      </c>
      <c r="I11" s="16">
        <f>'[1]17'!J13</f>
        <v>0</v>
      </c>
      <c r="J11" s="16">
        <f>'[1]17'!K13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'[1]17'!B14</f>
        <v>270</v>
      </c>
      <c r="C12" s="16">
        <f>'[1]17'!C14</f>
        <v>0</v>
      </c>
      <c r="D12" s="16">
        <f>'[1]17'!D14</f>
        <v>30</v>
      </c>
      <c r="E12" s="16">
        <f>'[1]17'!E14</f>
        <v>0</v>
      </c>
      <c r="F12" s="15">
        <f t="shared" si="6"/>
        <v>300</v>
      </c>
      <c r="G12" s="15">
        <f>'[1]17'!H14</f>
        <v>0</v>
      </c>
      <c r="H12" s="16">
        <f>'[1]17'!I14</f>
        <v>0</v>
      </c>
      <c r="I12" s="16">
        <f>'[1]17'!J14</f>
        <v>0</v>
      </c>
      <c r="J12" s="16">
        <f>'[1]17'!K14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'[1]17'!B15</f>
        <v>270</v>
      </c>
      <c r="C13" s="16">
        <f>'[1]17'!C15</f>
        <v>0</v>
      </c>
      <c r="D13" s="16">
        <f>'[1]17'!D15</f>
        <v>30</v>
      </c>
      <c r="E13" s="16">
        <f>'[1]17'!E15</f>
        <v>0</v>
      </c>
      <c r="F13" s="15">
        <f t="shared" si="6"/>
        <v>300</v>
      </c>
      <c r="G13" s="15">
        <f>'[1]17'!H15</f>
        <v>0</v>
      </c>
      <c r="H13" s="16">
        <f>'[1]17'!I15</f>
        <v>0</v>
      </c>
      <c r="I13" s="16">
        <f>'[1]17'!J15</f>
        <v>0</v>
      </c>
      <c r="J13" s="16">
        <f>'[1]17'!K15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'[1]17'!B16</f>
        <v>270</v>
      </c>
      <c r="C14" s="16">
        <f>'[1]17'!C16</f>
        <v>0</v>
      </c>
      <c r="D14" s="16">
        <f>'[1]17'!D16</f>
        <v>30</v>
      </c>
      <c r="E14" s="16">
        <f>'[1]17'!E16</f>
        <v>0</v>
      </c>
      <c r="F14" s="15">
        <f t="shared" si="6"/>
        <v>300</v>
      </c>
      <c r="G14" s="15">
        <f>'[1]17'!H16</f>
        <v>0</v>
      </c>
      <c r="H14" s="16">
        <f>'[1]17'!I16</f>
        <v>0</v>
      </c>
      <c r="I14" s="16">
        <f>'[1]17'!J16</f>
        <v>0</v>
      </c>
      <c r="J14" s="16">
        <f>'[1]17'!K16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'[1]17'!B17</f>
        <v>270</v>
      </c>
      <c r="C15" s="16">
        <f>'[1]17'!C17</f>
        <v>0</v>
      </c>
      <c r="D15" s="16">
        <f>'[1]17'!D17</f>
        <v>30</v>
      </c>
      <c r="E15" s="16">
        <f>'[1]17'!E17</f>
        <v>0</v>
      </c>
      <c r="F15" s="15">
        <f t="shared" si="6"/>
        <v>300</v>
      </c>
      <c r="G15" s="15">
        <f>'[1]17'!H17</f>
        <v>0</v>
      </c>
      <c r="H15" s="16">
        <f>'[1]17'!I17</f>
        <v>0</v>
      </c>
      <c r="I15" s="16">
        <f>'[1]17'!J17</f>
        <v>0</v>
      </c>
      <c r="J15" s="16">
        <f>'[1]17'!K17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'[1]17'!B18</f>
        <v>270</v>
      </c>
      <c r="C16" s="16">
        <f>'[1]17'!C18</f>
        <v>0</v>
      </c>
      <c r="D16" s="16">
        <f>'[1]17'!D18</f>
        <v>30</v>
      </c>
      <c r="E16" s="16">
        <f>'[1]17'!E18</f>
        <v>0</v>
      </c>
      <c r="F16" s="15">
        <f t="shared" si="6"/>
        <v>300</v>
      </c>
      <c r="G16" s="15">
        <f>'[1]17'!H18</f>
        <v>0</v>
      </c>
      <c r="H16" s="16">
        <f>'[1]17'!I18</f>
        <v>0</v>
      </c>
      <c r="I16" s="16">
        <f>'[1]17'!J18</f>
        <v>0</v>
      </c>
      <c r="J16" s="16">
        <f>'[1]17'!K18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'[1]17'!B19</f>
        <v>270</v>
      </c>
      <c r="C17" s="16">
        <f>'[1]17'!C19</f>
        <v>0</v>
      </c>
      <c r="D17" s="16">
        <f>'[1]17'!D19</f>
        <v>30</v>
      </c>
      <c r="E17" s="16">
        <f>'[1]17'!E19</f>
        <v>0</v>
      </c>
      <c r="F17" s="15">
        <f t="shared" si="6"/>
        <v>300</v>
      </c>
      <c r="G17" s="15">
        <f>'[1]17'!H19</f>
        <v>0</v>
      </c>
      <c r="H17" s="16">
        <f>'[1]17'!I19</f>
        <v>0</v>
      </c>
      <c r="I17" s="16">
        <f>'[1]17'!J19</f>
        <v>0</v>
      </c>
      <c r="J17" s="16">
        <f>'[1]17'!K19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'[1]17'!B20</f>
        <v>270</v>
      </c>
      <c r="C18" s="16">
        <f>'[1]17'!C20</f>
        <v>0</v>
      </c>
      <c r="D18" s="16">
        <f>'[1]17'!D20</f>
        <v>30</v>
      </c>
      <c r="E18" s="16">
        <f>'[1]17'!E20</f>
        <v>0</v>
      </c>
      <c r="F18" s="15">
        <f t="shared" si="6"/>
        <v>300</v>
      </c>
      <c r="G18" s="15">
        <f>'[1]17'!H20</f>
        <v>0</v>
      </c>
      <c r="H18" s="16">
        <f>'[1]17'!I20</f>
        <v>0</v>
      </c>
      <c r="I18" s="16">
        <f>'[1]17'!J20</f>
        <v>0</v>
      </c>
      <c r="J18" s="16">
        <f>'[1]17'!K20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'[1]17'!B21</f>
        <v>270</v>
      </c>
      <c r="C19" s="16">
        <f>'[1]17'!C21</f>
        <v>0</v>
      </c>
      <c r="D19" s="16">
        <f>'[1]17'!D21</f>
        <v>30</v>
      </c>
      <c r="E19" s="16">
        <f>'[1]17'!E21</f>
        <v>0</v>
      </c>
      <c r="F19" s="15">
        <f t="shared" si="6"/>
        <v>300</v>
      </c>
      <c r="G19" s="15">
        <f>'[1]17'!H21</f>
        <v>0</v>
      </c>
      <c r="H19" s="16">
        <f>'[1]17'!I21</f>
        <v>0</v>
      </c>
      <c r="I19" s="16">
        <f>'[1]17'!J21</f>
        <v>0</v>
      </c>
      <c r="J19" s="16">
        <f>'[1]17'!K21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'[1]17'!B22</f>
        <v>270</v>
      </c>
      <c r="C20" s="16">
        <f>'[1]17'!C22</f>
        <v>0</v>
      </c>
      <c r="D20" s="16">
        <f>'[1]17'!D22</f>
        <v>30</v>
      </c>
      <c r="E20" s="16">
        <f>'[1]17'!E22</f>
        <v>0</v>
      </c>
      <c r="F20" s="15">
        <f t="shared" si="6"/>
        <v>300</v>
      </c>
      <c r="G20" s="15">
        <f>'[1]17'!H22</f>
        <v>0</v>
      </c>
      <c r="H20" s="16">
        <f>'[1]17'!I22</f>
        <v>0</v>
      </c>
      <c r="I20" s="16">
        <f>'[1]17'!J22</f>
        <v>0</v>
      </c>
      <c r="J20" s="16">
        <f>'[1]17'!K22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'[1]17'!B23</f>
        <v>270</v>
      </c>
      <c r="C21" s="16">
        <f>'[1]17'!C23</f>
        <v>0</v>
      </c>
      <c r="D21" s="16">
        <f>'[1]17'!D23</f>
        <v>30</v>
      </c>
      <c r="E21" s="16">
        <f>'[1]17'!E23</f>
        <v>0</v>
      </c>
      <c r="F21" s="15">
        <f t="shared" si="6"/>
        <v>300</v>
      </c>
      <c r="G21" s="15">
        <f>'[1]17'!H23</f>
        <v>0</v>
      </c>
      <c r="H21" s="16">
        <f>'[1]17'!I23</f>
        <v>0</v>
      </c>
      <c r="I21" s="16">
        <f>'[1]17'!J23</f>
        <v>0</v>
      </c>
      <c r="J21" s="16">
        <f>'[1]17'!K23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'[1]17'!B24</f>
        <v>270</v>
      </c>
      <c r="C22" s="16">
        <f>'[1]17'!C24</f>
        <v>0</v>
      </c>
      <c r="D22" s="16">
        <f>'[1]17'!D24</f>
        <v>30</v>
      </c>
      <c r="E22" s="16">
        <f>'[1]17'!E24</f>
        <v>0</v>
      </c>
      <c r="F22" s="15">
        <f t="shared" si="6"/>
        <v>300</v>
      </c>
      <c r="G22" s="15">
        <f>'[1]17'!H24</f>
        <v>0</v>
      </c>
      <c r="H22" s="16">
        <f>'[1]17'!I24</f>
        <v>0</v>
      </c>
      <c r="I22" s="16">
        <f>'[1]17'!J24</f>
        <v>0</v>
      </c>
      <c r="J22" s="16">
        <f>'[1]17'!K24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'[1]17'!B25</f>
        <v>270</v>
      </c>
      <c r="C23" s="16">
        <f>'[1]17'!C25</f>
        <v>0</v>
      </c>
      <c r="D23" s="16">
        <f>'[1]17'!D25</f>
        <v>30</v>
      </c>
      <c r="E23" s="16">
        <f>'[1]17'!E25</f>
        <v>0</v>
      </c>
      <c r="F23" s="15">
        <f t="shared" si="6"/>
        <v>300</v>
      </c>
      <c r="G23" s="15">
        <f>'[1]17'!H25</f>
        <v>0</v>
      </c>
      <c r="H23" s="16">
        <f>'[1]17'!I25</f>
        <v>0</v>
      </c>
      <c r="I23" s="16">
        <f>'[1]17'!J25</f>
        <v>0</v>
      </c>
      <c r="J23" s="16">
        <f>'[1]17'!K25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'[1]17'!B26</f>
        <v>270</v>
      </c>
      <c r="C24" s="16">
        <f>'[1]17'!C26</f>
        <v>0</v>
      </c>
      <c r="D24" s="16">
        <f>'[1]17'!D26</f>
        <v>30</v>
      </c>
      <c r="E24" s="16">
        <f>'[1]17'!E26</f>
        <v>0</v>
      </c>
      <c r="F24" s="15">
        <f t="shared" si="6"/>
        <v>300</v>
      </c>
      <c r="G24" s="15">
        <f>'[1]17'!H26</f>
        <v>0</v>
      </c>
      <c r="H24" s="16">
        <f>'[1]17'!I26</f>
        <v>0</v>
      </c>
      <c r="I24" s="16">
        <f>'[1]17'!J26</f>
        <v>0</v>
      </c>
      <c r="J24" s="16">
        <f>'[1]17'!K26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'[1]17'!B27</f>
        <v>270</v>
      </c>
      <c r="C25" s="16">
        <f>'[1]17'!C27</f>
        <v>0</v>
      </c>
      <c r="D25" s="16">
        <f>'[1]17'!D27</f>
        <v>30</v>
      </c>
      <c r="E25" s="16">
        <f>'[1]17'!E27</f>
        <v>0</v>
      </c>
      <c r="F25" s="15">
        <f t="shared" si="6"/>
        <v>300</v>
      </c>
      <c r="G25" s="15">
        <f>'[1]17'!H27</f>
        <v>0</v>
      </c>
      <c r="H25" s="16">
        <f>'[1]17'!I27</f>
        <v>0</v>
      </c>
      <c r="I25" s="16">
        <f>'[1]17'!J27</f>
        <v>0</v>
      </c>
      <c r="J25" s="16">
        <f>'[1]17'!K27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'[1]17'!B28</f>
        <v>270</v>
      </c>
      <c r="C26" s="16">
        <f>'[1]17'!C28</f>
        <v>0</v>
      </c>
      <c r="D26" s="16">
        <f>'[1]17'!D28</f>
        <v>30</v>
      </c>
      <c r="E26" s="16">
        <f>'[1]17'!E28</f>
        <v>0</v>
      </c>
      <c r="F26" s="15">
        <f t="shared" si="6"/>
        <v>300</v>
      </c>
      <c r="G26" s="15">
        <f>'[1]17'!H28</f>
        <v>0</v>
      </c>
      <c r="H26" s="16">
        <f>'[1]17'!I28</f>
        <v>0</v>
      </c>
      <c r="I26" s="16">
        <f>'[1]17'!J28</f>
        <v>0</v>
      </c>
      <c r="J26" s="16">
        <f>'[1]17'!K28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'[1]17'!B29</f>
        <v>270</v>
      </c>
      <c r="C27" s="16">
        <f>'[1]17'!C29</f>
        <v>0</v>
      </c>
      <c r="D27" s="16">
        <f>'[1]17'!D29</f>
        <v>30</v>
      </c>
      <c r="E27" s="16">
        <f>'[1]17'!E29</f>
        <v>0</v>
      </c>
      <c r="F27" s="15">
        <f t="shared" si="6"/>
        <v>300</v>
      </c>
      <c r="G27" s="15">
        <f>'[1]17'!H29</f>
        <v>0</v>
      </c>
      <c r="H27" s="16">
        <f>'[1]17'!I29</f>
        <v>0</v>
      </c>
      <c r="I27" s="16">
        <f>'[1]17'!J29</f>
        <v>0</v>
      </c>
      <c r="J27" s="16">
        <f>'[1]17'!K29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'[1]17'!B30</f>
        <v>270</v>
      </c>
      <c r="C28" s="16">
        <f>'[1]17'!C30</f>
        <v>0</v>
      </c>
      <c r="D28" s="16">
        <f>'[1]17'!D30</f>
        <v>30</v>
      </c>
      <c r="E28" s="16">
        <f>'[1]17'!E30</f>
        <v>0</v>
      </c>
      <c r="F28" s="15">
        <f t="shared" si="6"/>
        <v>300</v>
      </c>
      <c r="G28" s="15">
        <f>'[1]17'!H30</f>
        <v>0</v>
      </c>
      <c r="H28" s="16">
        <f>'[1]17'!I30</f>
        <v>0</v>
      </c>
      <c r="I28" s="16">
        <f>'[1]17'!J30</f>
        <v>0</v>
      </c>
      <c r="J28" s="16">
        <f>'[1]17'!K30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'[1]17'!B31</f>
        <v>270</v>
      </c>
      <c r="C29" s="16">
        <f>'[1]17'!C31</f>
        <v>0</v>
      </c>
      <c r="D29" s="16">
        <f>'[1]17'!D31</f>
        <v>30</v>
      </c>
      <c r="E29" s="16">
        <f>'[1]17'!E31</f>
        <v>0</v>
      </c>
      <c r="F29" s="15">
        <f t="shared" si="6"/>
        <v>300</v>
      </c>
      <c r="G29" s="15">
        <f>'[1]17'!H31</f>
        <v>0</v>
      </c>
      <c r="H29" s="16">
        <f>'[1]17'!I31</f>
        <v>0</v>
      </c>
      <c r="I29" s="16">
        <f>'[1]17'!J31</f>
        <v>0</v>
      </c>
      <c r="J29" s="16">
        <f>'[1]17'!K31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'[1]17'!B32</f>
        <v>270</v>
      </c>
      <c r="C30" s="16">
        <f>'[1]17'!C32</f>
        <v>0</v>
      </c>
      <c r="D30" s="16">
        <f>'[1]17'!D32</f>
        <v>30</v>
      </c>
      <c r="E30" s="16">
        <f>'[1]17'!E32</f>
        <v>0</v>
      </c>
      <c r="F30" s="15">
        <f t="shared" si="6"/>
        <v>300</v>
      </c>
      <c r="G30" s="15">
        <f>'[1]17'!H32</f>
        <v>0</v>
      </c>
      <c r="H30" s="16">
        <f>'[1]17'!I32</f>
        <v>0</v>
      </c>
      <c r="I30" s="16">
        <f>'[1]17'!J32</f>
        <v>0</v>
      </c>
      <c r="J30" s="16">
        <f>'[1]17'!K32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'[1]17'!B33</f>
        <v>270</v>
      </c>
      <c r="C31" s="16">
        <f>'[1]17'!C33</f>
        <v>0</v>
      </c>
      <c r="D31" s="16">
        <f>'[1]17'!D33</f>
        <v>30</v>
      </c>
      <c r="E31" s="16">
        <f>'[1]17'!E33</f>
        <v>0</v>
      </c>
      <c r="F31" s="15">
        <f t="shared" si="6"/>
        <v>300</v>
      </c>
      <c r="G31" s="15">
        <f>'[1]17'!H33</f>
        <v>0</v>
      </c>
      <c r="H31" s="16">
        <f>'[1]17'!I33</f>
        <v>0</v>
      </c>
      <c r="I31" s="16">
        <f>'[1]17'!J33</f>
        <v>0</v>
      </c>
      <c r="J31" s="16">
        <f>'[1]17'!K33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'[1]17'!B34</f>
        <v>270</v>
      </c>
      <c r="C32" s="16">
        <f>'[1]17'!C34</f>
        <v>0</v>
      </c>
      <c r="D32" s="16">
        <f>'[1]17'!D34</f>
        <v>30</v>
      </c>
      <c r="E32" s="16">
        <f>'[1]17'!E34</f>
        <v>0</v>
      </c>
      <c r="F32" s="15">
        <f t="shared" si="6"/>
        <v>300</v>
      </c>
      <c r="G32" s="15">
        <f>'[1]17'!H34</f>
        <v>0</v>
      </c>
      <c r="H32" s="16">
        <f>'[1]17'!I34</f>
        <v>0</v>
      </c>
      <c r="I32" s="16">
        <f>'[1]17'!J34</f>
        <v>0</v>
      </c>
      <c r="J32" s="16">
        <f>'[1]17'!K34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'[1]17'!B35</f>
        <v>270</v>
      </c>
      <c r="C33" s="16">
        <f>'[1]17'!C35</f>
        <v>0</v>
      </c>
      <c r="D33" s="16">
        <f>'[1]17'!D35</f>
        <v>30</v>
      </c>
      <c r="E33" s="16">
        <f>'[1]17'!E35</f>
        <v>0</v>
      </c>
      <c r="F33" s="15">
        <f t="shared" si="6"/>
        <v>300</v>
      </c>
      <c r="G33" s="15">
        <f>'[1]17'!H35</f>
        <v>0</v>
      </c>
      <c r="H33" s="16">
        <f>'[1]17'!I35</f>
        <v>0</v>
      </c>
      <c r="I33" s="16">
        <f>'[1]17'!J35</f>
        <v>0</v>
      </c>
      <c r="J33" s="16">
        <f>'[1]17'!K35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'[1]17'!B36</f>
        <v>270</v>
      </c>
      <c r="C34" s="16">
        <f>'[1]17'!C36</f>
        <v>0</v>
      </c>
      <c r="D34" s="16">
        <f>'[1]17'!D36</f>
        <v>30</v>
      </c>
      <c r="E34" s="16">
        <f>'[1]17'!E36</f>
        <v>0</v>
      </c>
      <c r="F34" s="15">
        <f t="shared" si="6"/>
        <v>300</v>
      </c>
      <c r="G34" s="15">
        <f>'[1]17'!H36</f>
        <v>0</v>
      </c>
      <c r="H34" s="16">
        <f>'[1]17'!I36</f>
        <v>0</v>
      </c>
      <c r="I34" s="16">
        <f>'[1]17'!J36</f>
        <v>0</v>
      </c>
      <c r="J34" s="16">
        <f>'[1]17'!K36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'[1]17'!B37</f>
        <v>270</v>
      </c>
      <c r="C35" s="16">
        <f>'[1]17'!C37</f>
        <v>0</v>
      </c>
      <c r="D35" s="16">
        <f>'[1]17'!D37</f>
        <v>30</v>
      </c>
      <c r="E35" s="16">
        <f>'[1]17'!E37</f>
        <v>0</v>
      </c>
      <c r="F35" s="15">
        <f t="shared" si="6"/>
        <v>300</v>
      </c>
      <c r="G35" s="15">
        <f>'[1]17'!H37</f>
        <v>0</v>
      </c>
      <c r="H35" s="16">
        <f>'[1]17'!I37</f>
        <v>0</v>
      </c>
      <c r="I35" s="16">
        <f>'[1]17'!J37</f>
        <v>0</v>
      </c>
      <c r="J35" s="16">
        <f>'[1]17'!K37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'[1]17'!B38</f>
        <v>270</v>
      </c>
      <c r="C36" s="16">
        <f>'[1]17'!C38</f>
        <v>0</v>
      </c>
      <c r="D36" s="16">
        <f>'[1]17'!D38</f>
        <v>30</v>
      </c>
      <c r="E36" s="16">
        <f>'[1]17'!E38</f>
        <v>0</v>
      </c>
      <c r="F36" s="15">
        <f t="shared" si="6"/>
        <v>300</v>
      </c>
      <c r="G36" s="15">
        <f>'[1]17'!H38</f>
        <v>0</v>
      </c>
      <c r="H36" s="16">
        <f>'[1]17'!I38</f>
        <v>0</v>
      </c>
      <c r="I36" s="16">
        <f>'[1]17'!J38</f>
        <v>0</v>
      </c>
      <c r="J36" s="16">
        <f>'[1]17'!K38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'[1]17'!B39</f>
        <v>270</v>
      </c>
      <c r="C37" s="16">
        <f>'[1]17'!C39</f>
        <v>0</v>
      </c>
      <c r="D37" s="16">
        <f>'[1]17'!D39</f>
        <v>30</v>
      </c>
      <c r="E37" s="16">
        <f>'[1]17'!E39</f>
        <v>0</v>
      </c>
      <c r="F37" s="15">
        <f t="shared" si="6"/>
        <v>300</v>
      </c>
      <c r="G37" s="15">
        <f>'[1]17'!H39</f>
        <v>0</v>
      </c>
      <c r="H37" s="16">
        <f>'[1]17'!I39</f>
        <v>0</v>
      </c>
      <c r="I37" s="16">
        <f>'[1]17'!J39</f>
        <v>0</v>
      </c>
      <c r="J37" s="16">
        <f>'[1]17'!K39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'[1]17'!B40</f>
        <v>270</v>
      </c>
      <c r="C38" s="16">
        <f>'[1]17'!C40</f>
        <v>0</v>
      </c>
      <c r="D38" s="16">
        <f>'[1]17'!D40</f>
        <v>30</v>
      </c>
      <c r="E38" s="16">
        <f>'[1]17'!E40</f>
        <v>0</v>
      </c>
      <c r="F38" s="15">
        <f t="shared" si="6"/>
        <v>300</v>
      </c>
      <c r="G38" s="15">
        <f>'[1]17'!H40</f>
        <v>0</v>
      </c>
      <c r="H38" s="16">
        <f>'[1]17'!I40</f>
        <v>0</v>
      </c>
      <c r="I38" s="16">
        <f>'[1]17'!J40</f>
        <v>0</v>
      </c>
      <c r="J38" s="16">
        <f>'[1]17'!K40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'[1]17'!B41</f>
        <v>270</v>
      </c>
      <c r="C39" s="16">
        <f>'[1]17'!C41</f>
        <v>0</v>
      </c>
      <c r="D39" s="16">
        <f>'[1]17'!D41</f>
        <v>30</v>
      </c>
      <c r="E39" s="16">
        <f>'[1]17'!E41</f>
        <v>0</v>
      </c>
      <c r="F39" s="15">
        <f t="shared" si="6"/>
        <v>300</v>
      </c>
      <c r="G39" s="15">
        <f>'[1]17'!H41</f>
        <v>0</v>
      </c>
      <c r="H39" s="16">
        <f>'[1]17'!I41</f>
        <v>0</v>
      </c>
      <c r="I39" s="16">
        <f>'[1]17'!J41</f>
        <v>0</v>
      </c>
      <c r="J39" s="16">
        <f>'[1]17'!K41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'[1]17'!B42</f>
        <v>270</v>
      </c>
      <c r="C40" s="16">
        <f>'[1]17'!C42</f>
        <v>0</v>
      </c>
      <c r="D40" s="16">
        <f>'[1]17'!D42</f>
        <v>30</v>
      </c>
      <c r="E40" s="16">
        <f>'[1]17'!E42</f>
        <v>0</v>
      </c>
      <c r="F40" s="15">
        <f t="shared" si="6"/>
        <v>300</v>
      </c>
      <c r="G40" s="15">
        <f>'[1]17'!H42</f>
        <v>0</v>
      </c>
      <c r="H40" s="16">
        <f>'[1]17'!I42</f>
        <v>0</v>
      </c>
      <c r="I40" s="16">
        <f>'[1]17'!J42</f>
        <v>0</v>
      </c>
      <c r="J40" s="16">
        <f>'[1]17'!K42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'[1]17'!B43</f>
        <v>270</v>
      </c>
      <c r="C41" s="16">
        <f>'[1]17'!C43</f>
        <v>0</v>
      </c>
      <c r="D41" s="16">
        <f>'[1]17'!D43</f>
        <v>30</v>
      </c>
      <c r="E41" s="16">
        <f>'[1]17'!E43</f>
        <v>0</v>
      </c>
      <c r="F41" s="15">
        <f t="shared" si="6"/>
        <v>300</v>
      </c>
      <c r="G41" s="15">
        <f>'[1]17'!H43</f>
        <v>0</v>
      </c>
      <c r="H41" s="16">
        <f>'[1]17'!I43</f>
        <v>0</v>
      </c>
      <c r="I41" s="16">
        <f>'[1]17'!J43</f>
        <v>0</v>
      </c>
      <c r="J41" s="16">
        <f>'[1]17'!K43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'[1]17'!B44</f>
        <v>270</v>
      </c>
      <c r="C42" s="16">
        <f>'[1]17'!C44</f>
        <v>0</v>
      </c>
      <c r="D42" s="16">
        <f>'[1]17'!D44</f>
        <v>30</v>
      </c>
      <c r="E42" s="16">
        <f>'[1]17'!E44</f>
        <v>0</v>
      </c>
      <c r="F42" s="15">
        <f t="shared" si="6"/>
        <v>300</v>
      </c>
      <c r="G42" s="15">
        <f>'[1]17'!H44</f>
        <v>0</v>
      </c>
      <c r="H42" s="16">
        <f>'[1]17'!I44</f>
        <v>0</v>
      </c>
      <c r="I42" s="16">
        <f>'[1]17'!J44</f>
        <v>0</v>
      </c>
      <c r="J42" s="16">
        <f>'[1]17'!K44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'[1]17'!B45</f>
        <v>270</v>
      </c>
      <c r="C43" s="16">
        <f>'[1]17'!C45</f>
        <v>0</v>
      </c>
      <c r="D43" s="16">
        <f>'[1]17'!D45</f>
        <v>30</v>
      </c>
      <c r="E43" s="16">
        <f>'[1]17'!E45</f>
        <v>0</v>
      </c>
      <c r="F43" s="15">
        <f t="shared" si="6"/>
        <v>300</v>
      </c>
      <c r="G43" s="15">
        <f>'[1]17'!H45</f>
        <v>0</v>
      </c>
      <c r="H43" s="16">
        <f>'[1]17'!I45</f>
        <v>0</v>
      </c>
      <c r="I43" s="16">
        <f>'[1]17'!J45</f>
        <v>0</v>
      </c>
      <c r="J43" s="16">
        <f>'[1]17'!K45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'[1]17'!B46</f>
        <v>270</v>
      </c>
      <c r="C44" s="16">
        <f>'[1]17'!C46</f>
        <v>0</v>
      </c>
      <c r="D44" s="16">
        <f>'[1]17'!D46</f>
        <v>30</v>
      </c>
      <c r="E44" s="16">
        <f>'[1]17'!E46</f>
        <v>0</v>
      </c>
      <c r="F44" s="15">
        <f t="shared" si="6"/>
        <v>300</v>
      </c>
      <c r="G44" s="15">
        <f>'[1]17'!H46</f>
        <v>0</v>
      </c>
      <c r="H44" s="16">
        <f>'[1]17'!I46</f>
        <v>0</v>
      </c>
      <c r="I44" s="16">
        <f>'[1]17'!J46</f>
        <v>0</v>
      </c>
      <c r="J44" s="16">
        <f>'[1]17'!K46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'[1]17'!B47</f>
        <v>270</v>
      </c>
      <c r="C45" s="16">
        <f>'[1]17'!C47</f>
        <v>0</v>
      </c>
      <c r="D45" s="16">
        <f>'[1]17'!D47</f>
        <v>30</v>
      </c>
      <c r="E45" s="16">
        <f>'[1]17'!E47</f>
        <v>0</v>
      </c>
      <c r="F45" s="15">
        <f t="shared" si="6"/>
        <v>300</v>
      </c>
      <c r="G45" s="15">
        <f>'[1]17'!H47</f>
        <v>0</v>
      </c>
      <c r="H45" s="16">
        <f>'[1]17'!I47</f>
        <v>0</v>
      </c>
      <c r="I45" s="16">
        <f>'[1]17'!J47</f>
        <v>0</v>
      </c>
      <c r="J45" s="16">
        <f>'[1]17'!K47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'[1]17'!B48</f>
        <v>270</v>
      </c>
      <c r="C46" s="16">
        <f>'[1]17'!C48</f>
        <v>0</v>
      </c>
      <c r="D46" s="16">
        <f>'[1]17'!D48</f>
        <v>30</v>
      </c>
      <c r="E46" s="16">
        <f>'[1]17'!E48</f>
        <v>0</v>
      </c>
      <c r="F46" s="15">
        <f t="shared" si="6"/>
        <v>300</v>
      </c>
      <c r="G46" s="15">
        <f>'[1]17'!H48</f>
        <v>0</v>
      </c>
      <c r="H46" s="16">
        <f>'[1]17'!I48</f>
        <v>0</v>
      </c>
      <c r="I46" s="16">
        <f>'[1]17'!J48</f>
        <v>0</v>
      </c>
      <c r="J46" s="16">
        <f>'[1]17'!K48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'[1]17'!B49</f>
        <v>270</v>
      </c>
      <c r="C47" s="16">
        <f>'[1]17'!C49</f>
        <v>0</v>
      </c>
      <c r="D47" s="16">
        <f>'[1]17'!D49</f>
        <v>30</v>
      </c>
      <c r="E47" s="16">
        <f>'[1]17'!E49</f>
        <v>0</v>
      </c>
      <c r="F47" s="15">
        <f t="shared" si="6"/>
        <v>300</v>
      </c>
      <c r="G47" s="15">
        <f>'[1]17'!H49</f>
        <v>0</v>
      </c>
      <c r="H47" s="16">
        <f>'[1]17'!I49</f>
        <v>0</v>
      </c>
      <c r="I47" s="16">
        <f>'[1]17'!J49</f>
        <v>0</v>
      </c>
      <c r="J47" s="16">
        <f>'[1]17'!K49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'[1]17'!B50</f>
        <v>270</v>
      </c>
      <c r="C48" s="16">
        <f>'[1]17'!C50</f>
        <v>0</v>
      </c>
      <c r="D48" s="16">
        <f>'[1]17'!D50</f>
        <v>30</v>
      </c>
      <c r="E48" s="16">
        <f>'[1]17'!E50</f>
        <v>0</v>
      </c>
      <c r="F48" s="15">
        <f t="shared" si="6"/>
        <v>300</v>
      </c>
      <c r="G48" s="15">
        <f>'[1]17'!H50</f>
        <v>0</v>
      </c>
      <c r="H48" s="16">
        <f>'[1]17'!I50</f>
        <v>0</v>
      </c>
      <c r="I48" s="16">
        <f>'[1]17'!J50</f>
        <v>0</v>
      </c>
      <c r="J48" s="16">
        <f>'[1]17'!K50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'[1]17'!B51</f>
        <v>270</v>
      </c>
      <c r="C49" s="16">
        <f>'[1]17'!C51</f>
        <v>0</v>
      </c>
      <c r="D49" s="16">
        <f>'[1]17'!D51</f>
        <v>30</v>
      </c>
      <c r="E49" s="16">
        <f>'[1]17'!E51</f>
        <v>0</v>
      </c>
      <c r="F49" s="15">
        <f t="shared" si="6"/>
        <v>300</v>
      </c>
      <c r="G49" s="15">
        <f>'[1]17'!H51</f>
        <v>0</v>
      </c>
      <c r="H49" s="16">
        <f>'[1]17'!I51</f>
        <v>0</v>
      </c>
      <c r="I49" s="16">
        <f>'[1]17'!J51</f>
        <v>0</v>
      </c>
      <c r="J49" s="16">
        <f>'[1]17'!K51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'[1]17'!B52</f>
        <v>270</v>
      </c>
      <c r="C50" s="16">
        <f>'[1]17'!C52</f>
        <v>0</v>
      </c>
      <c r="D50" s="16">
        <f>'[1]17'!D52</f>
        <v>30</v>
      </c>
      <c r="E50" s="16">
        <f>'[1]17'!E52</f>
        <v>0</v>
      </c>
      <c r="F50" s="15">
        <f t="shared" si="6"/>
        <v>300</v>
      </c>
      <c r="G50" s="15">
        <f>'[1]17'!H52</f>
        <v>0</v>
      </c>
      <c r="H50" s="16">
        <f>'[1]17'!I52</f>
        <v>0</v>
      </c>
      <c r="I50" s="16">
        <f>'[1]17'!J52</f>
        <v>0</v>
      </c>
      <c r="J50" s="16">
        <f>'[1]17'!K52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'[1]17'!B53</f>
        <v>270</v>
      </c>
      <c r="C51" s="16">
        <f>'[1]17'!C53</f>
        <v>0</v>
      </c>
      <c r="D51" s="16">
        <f>'[1]17'!D53</f>
        <v>30</v>
      </c>
      <c r="E51" s="16">
        <f>'[1]17'!E53</f>
        <v>0</v>
      </c>
      <c r="F51" s="15">
        <f t="shared" si="6"/>
        <v>300</v>
      </c>
      <c r="G51" s="15">
        <f>'[1]17'!H53</f>
        <v>0</v>
      </c>
      <c r="H51" s="16">
        <f>'[1]17'!I53</f>
        <v>0</v>
      </c>
      <c r="I51" s="16">
        <f>'[1]17'!J53</f>
        <v>0</v>
      </c>
      <c r="J51" s="16">
        <f>'[1]17'!K53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'[1]17'!B54</f>
        <v>270</v>
      </c>
      <c r="C52" s="16">
        <f>'[1]17'!C54</f>
        <v>0</v>
      </c>
      <c r="D52" s="16">
        <f>'[1]17'!D54</f>
        <v>30</v>
      </c>
      <c r="E52" s="16">
        <f>'[1]17'!E54</f>
        <v>0</v>
      </c>
      <c r="F52" s="15">
        <f t="shared" si="6"/>
        <v>300</v>
      </c>
      <c r="G52" s="15">
        <f>'[1]17'!H54</f>
        <v>0</v>
      </c>
      <c r="H52" s="16">
        <f>'[1]17'!I54</f>
        <v>0</v>
      </c>
      <c r="I52" s="16">
        <f>'[1]17'!J54</f>
        <v>0</v>
      </c>
      <c r="J52" s="16">
        <f>'[1]17'!K54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'[1]17'!B55</f>
        <v>270</v>
      </c>
      <c r="C53" s="16">
        <f>'[1]17'!C55</f>
        <v>0</v>
      </c>
      <c r="D53" s="16">
        <f>'[1]17'!D55</f>
        <v>30</v>
      </c>
      <c r="E53" s="16">
        <f>'[1]17'!E55</f>
        <v>0</v>
      </c>
      <c r="F53" s="15">
        <f t="shared" si="6"/>
        <v>300</v>
      </c>
      <c r="G53" s="15">
        <f>'[1]17'!H55</f>
        <v>0</v>
      </c>
      <c r="H53" s="16">
        <f>'[1]17'!I55</f>
        <v>0</v>
      </c>
      <c r="I53" s="16">
        <f>'[1]17'!J55</f>
        <v>0</v>
      </c>
      <c r="J53" s="16">
        <f>'[1]17'!K55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'[1]17'!B56</f>
        <v>270</v>
      </c>
      <c r="C54" s="16">
        <f>'[1]17'!C56</f>
        <v>0</v>
      </c>
      <c r="D54" s="16">
        <f>'[1]17'!D56</f>
        <v>30</v>
      </c>
      <c r="E54" s="16">
        <f>'[1]17'!E56</f>
        <v>0</v>
      </c>
      <c r="F54" s="15">
        <f t="shared" si="6"/>
        <v>300</v>
      </c>
      <c r="G54" s="15">
        <f>'[1]17'!H56</f>
        <v>0</v>
      </c>
      <c r="H54" s="16">
        <f>'[1]17'!I56</f>
        <v>0</v>
      </c>
      <c r="I54" s="16">
        <f>'[1]17'!J56</f>
        <v>0</v>
      </c>
      <c r="J54" s="16">
        <f>'[1]17'!K56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'[1]17'!B57</f>
        <v>270</v>
      </c>
      <c r="C55" s="16">
        <f>'[1]17'!C57</f>
        <v>0</v>
      </c>
      <c r="D55" s="16">
        <f>'[1]17'!D57</f>
        <v>30</v>
      </c>
      <c r="E55" s="16">
        <f>'[1]17'!E57</f>
        <v>0</v>
      </c>
      <c r="F55" s="15">
        <f t="shared" si="6"/>
        <v>300</v>
      </c>
      <c r="G55" s="15">
        <f>'[1]17'!H57</f>
        <v>0</v>
      </c>
      <c r="H55" s="16">
        <f>'[1]17'!I57</f>
        <v>0</v>
      </c>
      <c r="I55" s="16">
        <f>'[1]17'!J57</f>
        <v>0</v>
      </c>
      <c r="J55" s="16">
        <f>'[1]17'!K57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'[1]17'!B58</f>
        <v>270</v>
      </c>
      <c r="C56" s="16">
        <f>'[1]17'!C58</f>
        <v>0</v>
      </c>
      <c r="D56" s="16">
        <f>'[1]17'!D58</f>
        <v>30</v>
      </c>
      <c r="E56" s="16">
        <f>'[1]17'!E58</f>
        <v>0</v>
      </c>
      <c r="F56" s="15">
        <f t="shared" si="6"/>
        <v>300</v>
      </c>
      <c r="G56" s="15">
        <f>'[1]17'!H58</f>
        <v>0</v>
      </c>
      <c r="H56" s="16">
        <f>'[1]17'!I58</f>
        <v>0</v>
      </c>
      <c r="I56" s="16">
        <f>'[1]17'!J58</f>
        <v>0</v>
      </c>
      <c r="J56" s="16">
        <f>'[1]17'!K58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'[1]17'!B59</f>
        <v>270</v>
      </c>
      <c r="C57" s="16">
        <f>'[1]17'!C59</f>
        <v>0</v>
      </c>
      <c r="D57" s="16">
        <f>'[1]17'!D59</f>
        <v>30</v>
      </c>
      <c r="E57" s="16">
        <f>'[1]17'!E59</f>
        <v>0</v>
      </c>
      <c r="F57" s="15">
        <f t="shared" si="6"/>
        <v>300</v>
      </c>
      <c r="G57" s="15">
        <f>'[1]17'!H59</f>
        <v>0</v>
      </c>
      <c r="H57" s="16">
        <f>'[1]17'!I59</f>
        <v>0</v>
      </c>
      <c r="I57" s="16">
        <f>'[1]17'!J59</f>
        <v>0</v>
      </c>
      <c r="J57" s="16">
        <f>'[1]17'!K59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'[1]17'!B60</f>
        <v>270</v>
      </c>
      <c r="C58" s="16">
        <f>'[1]17'!C60</f>
        <v>0</v>
      </c>
      <c r="D58" s="16">
        <f>'[1]17'!D60</f>
        <v>30</v>
      </c>
      <c r="E58" s="16">
        <f>'[1]17'!E60</f>
        <v>0</v>
      </c>
      <c r="F58" s="15">
        <f t="shared" si="6"/>
        <v>300</v>
      </c>
      <c r="G58" s="15">
        <f>'[1]17'!H60</f>
        <v>0</v>
      </c>
      <c r="H58" s="16">
        <f>'[1]17'!I60</f>
        <v>0</v>
      </c>
      <c r="I58" s="16">
        <f>'[1]17'!J60</f>
        <v>0</v>
      </c>
      <c r="J58" s="16">
        <f>'[1]17'!K60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'[1]17'!B61</f>
        <v>270</v>
      </c>
      <c r="C59" s="16">
        <f>'[1]17'!C61</f>
        <v>0</v>
      </c>
      <c r="D59" s="16">
        <f>'[1]17'!D61</f>
        <v>30</v>
      </c>
      <c r="E59" s="16">
        <f>'[1]17'!E61</f>
        <v>0</v>
      </c>
      <c r="F59" s="15">
        <f t="shared" si="6"/>
        <v>300</v>
      </c>
      <c r="G59" s="15">
        <f>'[1]17'!H61</f>
        <v>0</v>
      </c>
      <c r="H59" s="16">
        <f>'[1]17'!I61</f>
        <v>0</v>
      </c>
      <c r="I59" s="16">
        <f>'[1]17'!J61</f>
        <v>0</v>
      </c>
      <c r="J59" s="16">
        <f>'[1]17'!K61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'[1]17'!B62</f>
        <v>270</v>
      </c>
      <c r="C60" s="16">
        <f>'[1]17'!C62</f>
        <v>0</v>
      </c>
      <c r="D60" s="16">
        <f>'[1]17'!D62</f>
        <v>30</v>
      </c>
      <c r="E60" s="16">
        <f>'[1]17'!E62</f>
        <v>0</v>
      </c>
      <c r="F60" s="15">
        <f t="shared" si="6"/>
        <v>300</v>
      </c>
      <c r="G60" s="15">
        <f>'[1]17'!H62</f>
        <v>0</v>
      </c>
      <c r="H60" s="16">
        <f>'[1]17'!I62</f>
        <v>0</v>
      </c>
      <c r="I60" s="16">
        <f>'[1]17'!J62</f>
        <v>0</v>
      </c>
      <c r="J60" s="16">
        <f>'[1]17'!K62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'[1]17'!B63</f>
        <v>270</v>
      </c>
      <c r="C61" s="16">
        <f>'[1]17'!C63</f>
        <v>0</v>
      </c>
      <c r="D61" s="16">
        <f>'[1]17'!D63</f>
        <v>30</v>
      </c>
      <c r="E61" s="16">
        <f>'[1]17'!E63</f>
        <v>0</v>
      </c>
      <c r="F61" s="15">
        <f t="shared" si="6"/>
        <v>300</v>
      </c>
      <c r="G61" s="15">
        <f>'[1]17'!H63</f>
        <v>0</v>
      </c>
      <c r="H61" s="16">
        <f>'[1]17'!I63</f>
        <v>0</v>
      </c>
      <c r="I61" s="16">
        <f>'[1]17'!J63</f>
        <v>0</v>
      </c>
      <c r="J61" s="16">
        <f>'[1]17'!K63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'[1]17'!B64</f>
        <v>270</v>
      </c>
      <c r="C62" s="16">
        <f>'[1]17'!C64</f>
        <v>0</v>
      </c>
      <c r="D62" s="16">
        <f>'[1]17'!D64</f>
        <v>30</v>
      </c>
      <c r="E62" s="16">
        <f>'[1]17'!E64</f>
        <v>0</v>
      </c>
      <c r="F62" s="15">
        <f t="shared" si="6"/>
        <v>300</v>
      </c>
      <c r="G62" s="15">
        <f>'[1]17'!H64</f>
        <v>0</v>
      </c>
      <c r="H62" s="16">
        <f>'[1]17'!I64</f>
        <v>0</v>
      </c>
      <c r="I62" s="16">
        <f>'[1]17'!J64</f>
        <v>0</v>
      </c>
      <c r="J62" s="16">
        <f>'[1]17'!K64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'[1]17'!B65</f>
        <v>270</v>
      </c>
      <c r="C63" s="16">
        <f>'[1]17'!C65</f>
        <v>0</v>
      </c>
      <c r="D63" s="16">
        <f>'[1]17'!D65</f>
        <v>30</v>
      </c>
      <c r="E63" s="16">
        <f>'[1]17'!E65</f>
        <v>0</v>
      </c>
      <c r="F63" s="15">
        <f t="shared" si="6"/>
        <v>300</v>
      </c>
      <c r="G63" s="15">
        <f>'[1]17'!H65</f>
        <v>0</v>
      </c>
      <c r="H63" s="16">
        <f>'[1]17'!I65</f>
        <v>0</v>
      </c>
      <c r="I63" s="16">
        <f>'[1]17'!J65</f>
        <v>0</v>
      </c>
      <c r="J63" s="16">
        <f>'[1]17'!K65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'[1]17'!B66</f>
        <v>270</v>
      </c>
      <c r="C64" s="16">
        <f>'[1]17'!C66</f>
        <v>0</v>
      </c>
      <c r="D64" s="16">
        <f>'[1]17'!D66</f>
        <v>30</v>
      </c>
      <c r="E64" s="16">
        <f>'[1]17'!E66</f>
        <v>0</v>
      </c>
      <c r="F64" s="15">
        <f t="shared" si="6"/>
        <v>300</v>
      </c>
      <c r="G64" s="15">
        <f>'[1]17'!H66</f>
        <v>0</v>
      </c>
      <c r="H64" s="16">
        <f>'[1]17'!I66</f>
        <v>0</v>
      </c>
      <c r="I64" s="16">
        <f>'[1]17'!J66</f>
        <v>0</v>
      </c>
      <c r="J64" s="16">
        <f>'[1]17'!K66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'[1]17'!B67</f>
        <v>270</v>
      </c>
      <c r="C65" s="16">
        <f>'[1]17'!C67</f>
        <v>0</v>
      </c>
      <c r="D65" s="16">
        <f>'[1]17'!D67</f>
        <v>30</v>
      </c>
      <c r="E65" s="16">
        <f>'[1]17'!E67</f>
        <v>0</v>
      </c>
      <c r="F65" s="15">
        <f t="shared" si="6"/>
        <v>300</v>
      </c>
      <c r="G65" s="15">
        <f>'[1]17'!H67</f>
        <v>0</v>
      </c>
      <c r="H65" s="16">
        <f>'[1]17'!I67</f>
        <v>0</v>
      </c>
      <c r="I65" s="16">
        <f>'[1]17'!J67</f>
        <v>0</v>
      </c>
      <c r="J65" s="16">
        <f>'[1]17'!K67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'[1]17'!B68</f>
        <v>270</v>
      </c>
      <c r="C66" s="16">
        <f>'[1]17'!C68</f>
        <v>0</v>
      </c>
      <c r="D66" s="16">
        <f>'[1]17'!D68</f>
        <v>30</v>
      </c>
      <c r="E66" s="16">
        <f>'[1]17'!E68</f>
        <v>0</v>
      </c>
      <c r="F66" s="15">
        <f t="shared" si="6"/>
        <v>300</v>
      </c>
      <c r="G66" s="15">
        <f>'[1]17'!H68</f>
        <v>0</v>
      </c>
      <c r="H66" s="16">
        <f>'[1]17'!I68</f>
        <v>0</v>
      </c>
      <c r="I66" s="16">
        <f>'[1]17'!J68</f>
        <v>0</v>
      </c>
      <c r="J66" s="16">
        <f>'[1]17'!K68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'[1]17'!B69</f>
        <v>270</v>
      </c>
      <c r="C67" s="16">
        <f>'[1]17'!C69</f>
        <v>0</v>
      </c>
      <c r="D67" s="16">
        <f>'[1]17'!D69</f>
        <v>30</v>
      </c>
      <c r="E67" s="16">
        <f>'[1]17'!E69</f>
        <v>0</v>
      </c>
      <c r="F67" s="15">
        <f t="shared" si="6"/>
        <v>300</v>
      </c>
      <c r="G67" s="15">
        <f>'[1]17'!H69</f>
        <v>0</v>
      </c>
      <c r="H67" s="16">
        <f>'[1]17'!I69</f>
        <v>0</v>
      </c>
      <c r="I67" s="16">
        <f>'[1]17'!J69</f>
        <v>0</v>
      </c>
      <c r="J67" s="16">
        <f>'[1]17'!K69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'[1]17'!B70</f>
        <v>270</v>
      </c>
      <c r="C68" s="16">
        <f>'[1]17'!C70</f>
        <v>0</v>
      </c>
      <c r="D68" s="16">
        <f>'[1]17'!D70</f>
        <v>30</v>
      </c>
      <c r="E68" s="16">
        <f>'[1]17'!E70</f>
        <v>0</v>
      </c>
      <c r="F68" s="15">
        <f t="shared" si="6"/>
        <v>300</v>
      </c>
      <c r="G68" s="15">
        <f>'[1]17'!H70</f>
        <v>0</v>
      </c>
      <c r="H68" s="16">
        <f>'[1]17'!I70</f>
        <v>0</v>
      </c>
      <c r="I68" s="16">
        <f>'[1]17'!J70</f>
        <v>0</v>
      </c>
      <c r="J68" s="16">
        <f>'[1]17'!K70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'[1]17'!B71</f>
        <v>270</v>
      </c>
      <c r="C69" s="16">
        <f>'[1]17'!C71</f>
        <v>0</v>
      </c>
      <c r="D69" s="16">
        <f>'[1]17'!D71</f>
        <v>30</v>
      </c>
      <c r="E69" s="16">
        <f>'[1]17'!E71</f>
        <v>0</v>
      </c>
      <c r="F69" s="15">
        <f t="shared" ref="F69:F98" si="17">SUM(B69:E69)</f>
        <v>300</v>
      </c>
      <c r="G69" s="15">
        <f>'[1]17'!H71</f>
        <v>0</v>
      </c>
      <c r="H69" s="16">
        <f>'[1]17'!I71</f>
        <v>0</v>
      </c>
      <c r="I69" s="16">
        <f>'[1]17'!J71</f>
        <v>0</v>
      </c>
      <c r="J69" s="16">
        <f>'[1]17'!K71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'[1]17'!B72</f>
        <v>270</v>
      </c>
      <c r="C70" s="16">
        <f>'[1]17'!C72</f>
        <v>0</v>
      </c>
      <c r="D70" s="16">
        <f>'[1]17'!D72</f>
        <v>30</v>
      </c>
      <c r="E70" s="16">
        <f>'[1]17'!E72</f>
        <v>0</v>
      </c>
      <c r="F70" s="15">
        <f t="shared" si="17"/>
        <v>300</v>
      </c>
      <c r="G70" s="15">
        <f>'[1]17'!H72</f>
        <v>0</v>
      </c>
      <c r="H70" s="16">
        <f>'[1]17'!I72</f>
        <v>0</v>
      </c>
      <c r="I70" s="16">
        <f>'[1]17'!J72</f>
        <v>0</v>
      </c>
      <c r="J70" s="16">
        <f>'[1]17'!K72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'[1]17'!B73</f>
        <v>270</v>
      </c>
      <c r="C71" s="16">
        <f>'[1]17'!C73</f>
        <v>0</v>
      </c>
      <c r="D71" s="16">
        <f>'[1]17'!D73</f>
        <v>30</v>
      </c>
      <c r="E71" s="16">
        <f>'[1]17'!E73</f>
        <v>0</v>
      </c>
      <c r="F71" s="15">
        <f t="shared" si="17"/>
        <v>300</v>
      </c>
      <c r="G71" s="15">
        <f>'[1]17'!H73</f>
        <v>0</v>
      </c>
      <c r="H71" s="16">
        <f>'[1]17'!I73</f>
        <v>0</v>
      </c>
      <c r="I71" s="16">
        <f>'[1]17'!J73</f>
        <v>0</v>
      </c>
      <c r="J71" s="16">
        <f>'[1]17'!K73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'[1]17'!B74</f>
        <v>270</v>
      </c>
      <c r="C72" s="16">
        <f>'[1]17'!C74</f>
        <v>0</v>
      </c>
      <c r="D72" s="16">
        <f>'[1]17'!D74</f>
        <v>30</v>
      </c>
      <c r="E72" s="16">
        <f>'[1]17'!E74</f>
        <v>0</v>
      </c>
      <c r="F72" s="15">
        <f t="shared" si="17"/>
        <v>300</v>
      </c>
      <c r="G72" s="15">
        <f>'[1]17'!H74</f>
        <v>0</v>
      </c>
      <c r="H72" s="16">
        <f>'[1]17'!I74</f>
        <v>0</v>
      </c>
      <c r="I72" s="16">
        <f>'[1]17'!J74</f>
        <v>0</v>
      </c>
      <c r="J72" s="16">
        <f>'[1]17'!K74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'[1]17'!B75</f>
        <v>270</v>
      </c>
      <c r="C73" s="16">
        <f>'[1]17'!C75</f>
        <v>0</v>
      </c>
      <c r="D73" s="16">
        <f>'[1]17'!D75</f>
        <v>30</v>
      </c>
      <c r="E73" s="16">
        <f>'[1]17'!E75</f>
        <v>0</v>
      </c>
      <c r="F73" s="15">
        <f t="shared" si="17"/>
        <v>300</v>
      </c>
      <c r="G73" s="15">
        <f>'[1]17'!H75</f>
        <v>0</v>
      </c>
      <c r="H73" s="16">
        <f>'[1]17'!I75</f>
        <v>0</v>
      </c>
      <c r="I73" s="16">
        <f>'[1]17'!J75</f>
        <v>0</v>
      </c>
      <c r="J73" s="16">
        <f>'[1]17'!K75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'[1]17'!B76</f>
        <v>270</v>
      </c>
      <c r="C74" s="16">
        <f>'[1]17'!C76</f>
        <v>0</v>
      </c>
      <c r="D74" s="16">
        <f>'[1]17'!D76</f>
        <v>30</v>
      </c>
      <c r="E74" s="16">
        <f>'[1]17'!E76</f>
        <v>0</v>
      </c>
      <c r="F74" s="15">
        <f t="shared" si="17"/>
        <v>300</v>
      </c>
      <c r="G74" s="15">
        <f>'[1]17'!H76</f>
        <v>0</v>
      </c>
      <c r="H74" s="16">
        <f>'[1]17'!I76</f>
        <v>0</v>
      </c>
      <c r="I74" s="16">
        <f>'[1]17'!J76</f>
        <v>0</v>
      </c>
      <c r="J74" s="16">
        <f>'[1]17'!K76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'[1]17'!B77</f>
        <v>270</v>
      </c>
      <c r="C75" s="16">
        <f>'[1]17'!C77</f>
        <v>0</v>
      </c>
      <c r="D75" s="16">
        <f>'[1]17'!D77</f>
        <v>30</v>
      </c>
      <c r="E75" s="16">
        <f>'[1]17'!E77</f>
        <v>0</v>
      </c>
      <c r="F75" s="15">
        <f t="shared" si="17"/>
        <v>300</v>
      </c>
      <c r="G75" s="15">
        <f>'[1]17'!H77</f>
        <v>0</v>
      </c>
      <c r="H75" s="16">
        <f>'[1]17'!I77</f>
        <v>0</v>
      </c>
      <c r="I75" s="16">
        <f>'[1]17'!J77</f>
        <v>0</v>
      </c>
      <c r="J75" s="16">
        <f>'[1]17'!K77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'[1]17'!B78</f>
        <v>270</v>
      </c>
      <c r="C76" s="16">
        <f>'[1]17'!C78</f>
        <v>0</v>
      </c>
      <c r="D76" s="16">
        <f>'[1]17'!D78</f>
        <v>30</v>
      </c>
      <c r="E76" s="16">
        <f>'[1]17'!E78</f>
        <v>0</v>
      </c>
      <c r="F76" s="15">
        <f t="shared" si="17"/>
        <v>300</v>
      </c>
      <c r="G76" s="15">
        <f>'[1]17'!H78</f>
        <v>0</v>
      </c>
      <c r="H76" s="16">
        <f>'[1]17'!I78</f>
        <v>0</v>
      </c>
      <c r="I76" s="16">
        <f>'[1]17'!J78</f>
        <v>0</v>
      </c>
      <c r="J76" s="16">
        <f>'[1]17'!K78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'[1]17'!B79</f>
        <v>270</v>
      </c>
      <c r="C77" s="16">
        <f>'[1]17'!C79</f>
        <v>0</v>
      </c>
      <c r="D77" s="16">
        <f>'[1]17'!D79</f>
        <v>30</v>
      </c>
      <c r="E77" s="16">
        <f>'[1]17'!E79</f>
        <v>0</v>
      </c>
      <c r="F77" s="15">
        <f t="shared" si="17"/>
        <v>300</v>
      </c>
      <c r="G77" s="15">
        <f>'[1]17'!H79</f>
        <v>0</v>
      </c>
      <c r="H77" s="16">
        <f>'[1]17'!I79</f>
        <v>0</v>
      </c>
      <c r="I77" s="16">
        <f>'[1]17'!J79</f>
        <v>0</v>
      </c>
      <c r="J77" s="16">
        <f>'[1]17'!K79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'[1]17'!B80</f>
        <v>270</v>
      </c>
      <c r="C78" s="16">
        <f>'[1]17'!C80</f>
        <v>0</v>
      </c>
      <c r="D78" s="16">
        <f>'[1]17'!D80</f>
        <v>30</v>
      </c>
      <c r="E78" s="16">
        <f>'[1]17'!E80</f>
        <v>0</v>
      </c>
      <c r="F78" s="15">
        <f t="shared" si="17"/>
        <v>300</v>
      </c>
      <c r="G78" s="15">
        <f>'[1]17'!H80</f>
        <v>0</v>
      </c>
      <c r="H78" s="16">
        <f>'[1]17'!I80</f>
        <v>0</v>
      </c>
      <c r="I78" s="16">
        <f>'[1]17'!J80</f>
        <v>0</v>
      </c>
      <c r="J78" s="16">
        <f>'[1]17'!K80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'[1]17'!B81</f>
        <v>270</v>
      </c>
      <c r="C79" s="16">
        <f>'[1]17'!C81</f>
        <v>0</v>
      </c>
      <c r="D79" s="16">
        <f>'[1]17'!D81</f>
        <v>30</v>
      </c>
      <c r="E79" s="16">
        <f>'[1]17'!E81</f>
        <v>0</v>
      </c>
      <c r="F79" s="15">
        <f t="shared" si="17"/>
        <v>300</v>
      </c>
      <c r="G79" s="15">
        <f>'[1]17'!H81</f>
        <v>0</v>
      </c>
      <c r="H79" s="16">
        <f>'[1]17'!I81</f>
        <v>0</v>
      </c>
      <c r="I79" s="16">
        <f>'[1]17'!J81</f>
        <v>0</v>
      </c>
      <c r="J79" s="16">
        <f>'[1]17'!K81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'[1]17'!B82</f>
        <v>270</v>
      </c>
      <c r="C80" s="16">
        <f>'[1]17'!C82</f>
        <v>0</v>
      </c>
      <c r="D80" s="16">
        <f>'[1]17'!D82</f>
        <v>30</v>
      </c>
      <c r="E80" s="16">
        <f>'[1]17'!E82</f>
        <v>0</v>
      </c>
      <c r="F80" s="15">
        <f t="shared" si="17"/>
        <v>300</v>
      </c>
      <c r="G80" s="15">
        <f>'[1]17'!H82</f>
        <v>0</v>
      </c>
      <c r="H80" s="16">
        <f>'[1]17'!I82</f>
        <v>0</v>
      </c>
      <c r="I80" s="16">
        <f>'[1]17'!J82</f>
        <v>0</v>
      </c>
      <c r="J80" s="16">
        <f>'[1]17'!K82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'[1]17'!B83</f>
        <v>270</v>
      </c>
      <c r="C81" s="16">
        <f>'[1]17'!C83</f>
        <v>0</v>
      </c>
      <c r="D81" s="16">
        <f>'[1]17'!D83</f>
        <v>30</v>
      </c>
      <c r="E81" s="16">
        <f>'[1]17'!E83</f>
        <v>0</v>
      </c>
      <c r="F81" s="15">
        <f t="shared" si="17"/>
        <v>300</v>
      </c>
      <c r="G81" s="15">
        <f>'[1]17'!H83</f>
        <v>0</v>
      </c>
      <c r="H81" s="16">
        <f>'[1]17'!I83</f>
        <v>0</v>
      </c>
      <c r="I81" s="16">
        <f>'[1]17'!J83</f>
        <v>0</v>
      </c>
      <c r="J81" s="16">
        <f>'[1]17'!K83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'[1]17'!B84</f>
        <v>270</v>
      </c>
      <c r="C82" s="16">
        <f>'[1]17'!C84</f>
        <v>0</v>
      </c>
      <c r="D82" s="16">
        <f>'[1]17'!D84</f>
        <v>30</v>
      </c>
      <c r="E82" s="16">
        <f>'[1]17'!E84</f>
        <v>0</v>
      </c>
      <c r="F82" s="15">
        <f t="shared" si="17"/>
        <v>300</v>
      </c>
      <c r="G82" s="15">
        <f>'[1]17'!H84</f>
        <v>0</v>
      </c>
      <c r="H82" s="16">
        <f>'[1]17'!I84</f>
        <v>0</v>
      </c>
      <c r="I82" s="16">
        <f>'[1]17'!J84</f>
        <v>0</v>
      </c>
      <c r="J82" s="16">
        <f>'[1]17'!K84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'[1]17'!B85</f>
        <v>270</v>
      </c>
      <c r="C83" s="16">
        <f>'[1]17'!C85</f>
        <v>0</v>
      </c>
      <c r="D83" s="16">
        <f>'[1]17'!D85</f>
        <v>30</v>
      </c>
      <c r="E83" s="16">
        <f>'[1]17'!E85</f>
        <v>0</v>
      </c>
      <c r="F83" s="15">
        <f t="shared" si="17"/>
        <v>300</v>
      </c>
      <c r="G83" s="15">
        <f>'[1]17'!H85</f>
        <v>0</v>
      </c>
      <c r="H83" s="16">
        <f>'[1]17'!I85</f>
        <v>0</v>
      </c>
      <c r="I83" s="16">
        <f>'[1]17'!J85</f>
        <v>0</v>
      </c>
      <c r="J83" s="16">
        <f>'[1]17'!K85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'[1]17'!B86</f>
        <v>270</v>
      </c>
      <c r="C84" s="16">
        <f>'[1]17'!C86</f>
        <v>0</v>
      </c>
      <c r="D84" s="16">
        <f>'[1]17'!D86</f>
        <v>30</v>
      </c>
      <c r="E84" s="16">
        <f>'[1]17'!E86</f>
        <v>0</v>
      </c>
      <c r="F84" s="15">
        <f t="shared" si="17"/>
        <v>300</v>
      </c>
      <c r="G84" s="15">
        <f>'[1]17'!H86</f>
        <v>0</v>
      </c>
      <c r="H84" s="16">
        <f>'[1]17'!I86</f>
        <v>0</v>
      </c>
      <c r="I84" s="16">
        <f>'[1]17'!J86</f>
        <v>0</v>
      </c>
      <c r="J84" s="16">
        <f>'[1]17'!K86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'[1]17'!B87</f>
        <v>270</v>
      </c>
      <c r="C85" s="16">
        <f>'[1]17'!C87</f>
        <v>0</v>
      </c>
      <c r="D85" s="16">
        <f>'[1]17'!D87</f>
        <v>30</v>
      </c>
      <c r="E85" s="16">
        <f>'[1]17'!E87</f>
        <v>0</v>
      </c>
      <c r="F85" s="15">
        <f t="shared" si="17"/>
        <v>300</v>
      </c>
      <c r="G85" s="15">
        <f>'[1]17'!H87</f>
        <v>0</v>
      </c>
      <c r="H85" s="16">
        <f>'[1]17'!I87</f>
        <v>0</v>
      </c>
      <c r="I85" s="16">
        <f>'[1]17'!J87</f>
        <v>0</v>
      </c>
      <c r="J85" s="16">
        <f>'[1]17'!K87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'[1]17'!B88</f>
        <v>270</v>
      </c>
      <c r="C86" s="16">
        <f>'[1]17'!C88</f>
        <v>0</v>
      </c>
      <c r="D86" s="16">
        <f>'[1]17'!D88</f>
        <v>30</v>
      </c>
      <c r="E86" s="16">
        <f>'[1]17'!E88</f>
        <v>0</v>
      </c>
      <c r="F86" s="15">
        <f t="shared" si="17"/>
        <v>300</v>
      </c>
      <c r="G86" s="15">
        <f>'[1]17'!H88</f>
        <v>0</v>
      </c>
      <c r="H86" s="16">
        <f>'[1]17'!I88</f>
        <v>0</v>
      </c>
      <c r="I86" s="16">
        <f>'[1]17'!J88</f>
        <v>0</v>
      </c>
      <c r="J86" s="16">
        <f>'[1]17'!K88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'[1]17'!B89</f>
        <v>270</v>
      </c>
      <c r="C87" s="16">
        <f>'[1]17'!C89</f>
        <v>0</v>
      </c>
      <c r="D87" s="16">
        <f>'[1]17'!D89</f>
        <v>30</v>
      </c>
      <c r="E87" s="16">
        <f>'[1]17'!E89</f>
        <v>0</v>
      </c>
      <c r="F87" s="15">
        <f t="shared" si="17"/>
        <v>300</v>
      </c>
      <c r="G87" s="15">
        <f>'[1]17'!H89</f>
        <v>0</v>
      </c>
      <c r="H87" s="16">
        <f>'[1]17'!I89</f>
        <v>0</v>
      </c>
      <c r="I87" s="16">
        <f>'[1]17'!J89</f>
        <v>0</v>
      </c>
      <c r="J87" s="16">
        <f>'[1]17'!K89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'[1]17'!B90</f>
        <v>270</v>
      </c>
      <c r="C88" s="16">
        <f>'[1]17'!C90</f>
        <v>0</v>
      </c>
      <c r="D88" s="16">
        <f>'[1]17'!D90</f>
        <v>30</v>
      </c>
      <c r="E88" s="16">
        <f>'[1]17'!E90</f>
        <v>0</v>
      </c>
      <c r="F88" s="15">
        <f t="shared" si="17"/>
        <v>300</v>
      </c>
      <c r="G88" s="15">
        <f>'[1]17'!H90</f>
        <v>0</v>
      </c>
      <c r="H88" s="16">
        <f>'[1]17'!I90</f>
        <v>0</v>
      </c>
      <c r="I88" s="16">
        <f>'[1]17'!J90</f>
        <v>0</v>
      </c>
      <c r="J88" s="16">
        <f>'[1]17'!K90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'[1]17'!B91</f>
        <v>270</v>
      </c>
      <c r="C89" s="16">
        <f>'[1]17'!C91</f>
        <v>0</v>
      </c>
      <c r="D89" s="16">
        <f>'[1]17'!D91</f>
        <v>30</v>
      </c>
      <c r="E89" s="16">
        <f>'[1]17'!E91</f>
        <v>0</v>
      </c>
      <c r="F89" s="15">
        <f t="shared" si="17"/>
        <v>300</v>
      </c>
      <c r="G89" s="15">
        <f>'[1]17'!H91</f>
        <v>0</v>
      </c>
      <c r="H89" s="16">
        <f>'[1]17'!I91</f>
        <v>0</v>
      </c>
      <c r="I89" s="16">
        <f>'[1]17'!J91</f>
        <v>0</v>
      </c>
      <c r="J89" s="16">
        <f>'[1]17'!K91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'[1]17'!B92</f>
        <v>270</v>
      </c>
      <c r="C90" s="16">
        <f>'[1]17'!C92</f>
        <v>0</v>
      </c>
      <c r="D90" s="16">
        <f>'[1]17'!D92</f>
        <v>30</v>
      </c>
      <c r="E90" s="16">
        <f>'[1]17'!E92</f>
        <v>0</v>
      </c>
      <c r="F90" s="15">
        <f t="shared" si="17"/>
        <v>300</v>
      </c>
      <c r="G90" s="15">
        <f>'[1]17'!H92</f>
        <v>0</v>
      </c>
      <c r="H90" s="16">
        <f>'[1]17'!I92</f>
        <v>0</v>
      </c>
      <c r="I90" s="16">
        <f>'[1]17'!J92</f>
        <v>0</v>
      </c>
      <c r="J90" s="16">
        <f>'[1]17'!K92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'[1]17'!B93</f>
        <v>270</v>
      </c>
      <c r="C91" s="16">
        <f>'[1]17'!C93</f>
        <v>0</v>
      </c>
      <c r="D91" s="16">
        <f>'[1]17'!D93</f>
        <v>30</v>
      </c>
      <c r="E91" s="16">
        <f>'[1]17'!E93</f>
        <v>0</v>
      </c>
      <c r="F91" s="15">
        <f t="shared" si="17"/>
        <v>300</v>
      </c>
      <c r="G91" s="15">
        <f>'[1]17'!H93</f>
        <v>0</v>
      </c>
      <c r="H91" s="16">
        <f>'[1]17'!I93</f>
        <v>0</v>
      </c>
      <c r="I91" s="16">
        <f>'[1]17'!J93</f>
        <v>0</v>
      </c>
      <c r="J91" s="16">
        <f>'[1]17'!K93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'[1]17'!B94</f>
        <v>270</v>
      </c>
      <c r="C92" s="16">
        <f>'[1]17'!C94</f>
        <v>0</v>
      </c>
      <c r="D92" s="16">
        <f>'[1]17'!D94</f>
        <v>30</v>
      </c>
      <c r="E92" s="16">
        <f>'[1]17'!E94</f>
        <v>0</v>
      </c>
      <c r="F92" s="15">
        <f t="shared" si="17"/>
        <v>300</v>
      </c>
      <c r="G92" s="15">
        <f>'[1]17'!H94</f>
        <v>0</v>
      </c>
      <c r="H92" s="16">
        <f>'[1]17'!I94</f>
        <v>0</v>
      </c>
      <c r="I92" s="16">
        <f>'[1]17'!J94</f>
        <v>0</v>
      </c>
      <c r="J92" s="16">
        <f>'[1]17'!K94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'[1]17'!B95</f>
        <v>270</v>
      </c>
      <c r="C93" s="16">
        <f>'[1]17'!C95</f>
        <v>0</v>
      </c>
      <c r="D93" s="16">
        <f>'[1]17'!D95</f>
        <v>30</v>
      </c>
      <c r="E93" s="16">
        <f>'[1]17'!E95</f>
        <v>0</v>
      </c>
      <c r="F93" s="15">
        <f t="shared" si="17"/>
        <v>300</v>
      </c>
      <c r="G93" s="15">
        <f>'[1]17'!H95</f>
        <v>0</v>
      </c>
      <c r="H93" s="16">
        <f>'[1]17'!I95</f>
        <v>0</v>
      </c>
      <c r="I93" s="16">
        <f>'[1]17'!J95</f>
        <v>0</v>
      </c>
      <c r="J93" s="16">
        <f>'[1]17'!K95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'[1]17'!B96</f>
        <v>270</v>
      </c>
      <c r="C94" s="16">
        <f>'[1]17'!C96</f>
        <v>0</v>
      </c>
      <c r="D94" s="16">
        <f>'[1]17'!D96</f>
        <v>30</v>
      </c>
      <c r="E94" s="16">
        <f>'[1]17'!E96</f>
        <v>0</v>
      </c>
      <c r="F94" s="15">
        <f t="shared" si="17"/>
        <v>300</v>
      </c>
      <c r="G94" s="15">
        <f>'[1]17'!H96</f>
        <v>0</v>
      </c>
      <c r="H94" s="16">
        <f>'[1]17'!I96</f>
        <v>0</v>
      </c>
      <c r="I94" s="16">
        <f>'[1]17'!J96</f>
        <v>0</v>
      </c>
      <c r="J94" s="16">
        <f>'[1]17'!K96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'[1]17'!B97</f>
        <v>270</v>
      </c>
      <c r="C95" s="16">
        <f>'[1]17'!C97</f>
        <v>0</v>
      </c>
      <c r="D95" s="16">
        <f>'[1]17'!D97</f>
        <v>30</v>
      </c>
      <c r="E95" s="16">
        <f>'[1]17'!E97</f>
        <v>0</v>
      </c>
      <c r="F95" s="15">
        <f t="shared" si="17"/>
        <v>300</v>
      </c>
      <c r="G95" s="15">
        <f>'[1]17'!H97</f>
        <v>0</v>
      </c>
      <c r="H95" s="16">
        <f>'[1]17'!I97</f>
        <v>0</v>
      </c>
      <c r="I95" s="16">
        <f>'[1]17'!J97</f>
        <v>0</v>
      </c>
      <c r="J95" s="16">
        <f>'[1]17'!K97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'[1]17'!B98</f>
        <v>270</v>
      </c>
      <c r="C96" s="16">
        <f>'[1]17'!C98</f>
        <v>0</v>
      </c>
      <c r="D96" s="16">
        <f>'[1]17'!D98</f>
        <v>30</v>
      </c>
      <c r="E96" s="16">
        <f>'[1]17'!E98</f>
        <v>0</v>
      </c>
      <c r="F96" s="15">
        <f t="shared" si="17"/>
        <v>300</v>
      </c>
      <c r="G96" s="15">
        <f>'[1]17'!H98</f>
        <v>0</v>
      </c>
      <c r="H96" s="16">
        <f>'[1]17'!I98</f>
        <v>0</v>
      </c>
      <c r="I96" s="16">
        <f>'[1]17'!J98</f>
        <v>0</v>
      </c>
      <c r="J96" s="16">
        <f>'[1]17'!K98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'[1]17'!B99</f>
        <v>270</v>
      </c>
      <c r="C97" s="16">
        <f>'[1]17'!C99</f>
        <v>0</v>
      </c>
      <c r="D97" s="16">
        <f>'[1]17'!D99</f>
        <v>30</v>
      </c>
      <c r="E97" s="16">
        <f>'[1]17'!E99</f>
        <v>0</v>
      </c>
      <c r="F97" s="15">
        <f t="shared" si="17"/>
        <v>300</v>
      </c>
      <c r="G97" s="15">
        <f>'[1]17'!H99</f>
        <v>0</v>
      </c>
      <c r="H97" s="16">
        <f>'[1]17'!I99</f>
        <v>0</v>
      </c>
      <c r="I97" s="16">
        <f>'[1]17'!J99</f>
        <v>0</v>
      </c>
      <c r="J97" s="16">
        <f>'[1]17'!K99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'[1]17'!B100</f>
        <v>270</v>
      </c>
      <c r="C98" s="16">
        <f>'[1]17'!C100</f>
        <v>0</v>
      </c>
      <c r="D98" s="16">
        <f>'[1]17'!D100</f>
        <v>30</v>
      </c>
      <c r="E98" s="16">
        <f>'[1]17'!E100</f>
        <v>0</v>
      </c>
      <c r="F98" s="15">
        <f t="shared" si="17"/>
        <v>300</v>
      </c>
      <c r="G98" s="15">
        <f>'[1]17'!H100</f>
        <v>0</v>
      </c>
      <c r="H98" s="16">
        <f>'[1]17'!I100</f>
        <v>0</v>
      </c>
      <c r="I98" s="16">
        <f>'[1]17'!J100</f>
        <v>0</v>
      </c>
      <c r="J98" s="16">
        <f>'[1]17'!K100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2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45368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'[2]17'!B5</f>
        <v>40</v>
      </c>
      <c r="C3" s="200">
        <f>'[2]17'!C5</f>
        <v>50</v>
      </c>
      <c r="D3" s="200">
        <f>'[2]17'!D5</f>
        <v>0</v>
      </c>
      <c r="E3" s="200">
        <f>'[2]17'!E5</f>
        <v>0</v>
      </c>
      <c r="F3" s="15">
        <f>SUM(B3:E3)</f>
        <v>90</v>
      </c>
      <c r="G3" s="199">
        <f>'[2]17'!H5</f>
        <v>0</v>
      </c>
      <c r="H3" s="200">
        <f>'[2]17'!I5</f>
        <v>0</v>
      </c>
      <c r="I3" s="200">
        <f>'[2]17'!J5</f>
        <v>0</v>
      </c>
      <c r="J3" s="200">
        <f>'[2]17'!K5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'[2]17'!B6</f>
        <v>40</v>
      </c>
      <c r="C4" s="200">
        <f>'[2]17'!C6</f>
        <v>50</v>
      </c>
      <c r="D4" s="200">
        <f>'[2]17'!D6</f>
        <v>0</v>
      </c>
      <c r="E4" s="200">
        <f>'[2]17'!E6</f>
        <v>0</v>
      </c>
      <c r="F4" s="15">
        <f>SUM(B4:E4)</f>
        <v>90</v>
      </c>
      <c r="G4" s="199">
        <f>'[2]17'!H6</f>
        <v>0</v>
      </c>
      <c r="H4" s="200">
        <f>'[2]17'!I6</f>
        <v>0</v>
      </c>
      <c r="I4" s="200">
        <f>'[2]17'!J6</f>
        <v>0</v>
      </c>
      <c r="J4" s="200">
        <f>'[2]17'!K6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'[2]17'!B7</f>
        <v>40</v>
      </c>
      <c r="C5" s="200">
        <f>'[2]17'!C7</f>
        <v>50</v>
      </c>
      <c r="D5" s="200">
        <f>'[2]17'!D7</f>
        <v>0</v>
      </c>
      <c r="E5" s="200">
        <f>'[2]17'!E7</f>
        <v>0</v>
      </c>
      <c r="F5" s="15">
        <f t="shared" ref="F5:F68" si="6">SUM(B5:E5)</f>
        <v>90</v>
      </c>
      <c r="G5" s="199">
        <f>'[2]17'!H7</f>
        <v>0</v>
      </c>
      <c r="H5" s="200">
        <f>'[2]17'!I7</f>
        <v>0</v>
      </c>
      <c r="I5" s="200">
        <f>'[2]17'!J7</f>
        <v>0</v>
      </c>
      <c r="J5" s="200">
        <f>'[2]17'!K7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'[2]17'!B8</f>
        <v>40</v>
      </c>
      <c r="C6" s="200">
        <f>'[2]17'!C8</f>
        <v>50</v>
      </c>
      <c r="D6" s="200">
        <f>'[2]17'!D8</f>
        <v>0</v>
      </c>
      <c r="E6" s="200">
        <f>'[2]17'!E8</f>
        <v>0</v>
      </c>
      <c r="F6" s="15">
        <f t="shared" si="6"/>
        <v>90</v>
      </c>
      <c r="G6" s="199">
        <f>'[2]17'!H8</f>
        <v>0</v>
      </c>
      <c r="H6" s="200">
        <f>'[2]17'!I8</f>
        <v>0</v>
      </c>
      <c r="I6" s="200">
        <f>'[2]17'!J8</f>
        <v>0</v>
      </c>
      <c r="J6" s="200">
        <f>'[2]17'!K8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'[2]17'!B9</f>
        <v>40</v>
      </c>
      <c r="C7" s="200">
        <f>'[2]17'!C9</f>
        <v>50</v>
      </c>
      <c r="D7" s="200">
        <f>'[2]17'!D9</f>
        <v>0</v>
      </c>
      <c r="E7" s="200">
        <f>'[2]17'!E9</f>
        <v>0</v>
      </c>
      <c r="F7" s="15">
        <f t="shared" si="6"/>
        <v>90</v>
      </c>
      <c r="G7" s="199">
        <f>'[2]17'!H9</f>
        <v>0</v>
      </c>
      <c r="H7" s="200">
        <f>'[2]17'!I9</f>
        <v>0</v>
      </c>
      <c r="I7" s="200">
        <f>'[2]17'!J9</f>
        <v>0</v>
      </c>
      <c r="J7" s="200">
        <f>'[2]17'!K9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'[2]17'!B10</f>
        <v>40</v>
      </c>
      <c r="C8" s="200">
        <f>'[2]17'!C10</f>
        <v>50</v>
      </c>
      <c r="D8" s="200">
        <f>'[2]17'!D10</f>
        <v>0</v>
      </c>
      <c r="E8" s="200">
        <f>'[2]17'!E10</f>
        <v>0</v>
      </c>
      <c r="F8" s="15">
        <f t="shared" si="6"/>
        <v>90</v>
      </c>
      <c r="G8" s="199">
        <f>'[2]17'!H10</f>
        <v>0</v>
      </c>
      <c r="H8" s="200">
        <f>'[2]17'!I10</f>
        <v>0</v>
      </c>
      <c r="I8" s="200">
        <f>'[2]17'!J10</f>
        <v>0</v>
      </c>
      <c r="J8" s="200">
        <f>'[2]17'!K10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'[2]17'!B11</f>
        <v>40</v>
      </c>
      <c r="C9" s="200">
        <f>'[2]17'!C11</f>
        <v>50</v>
      </c>
      <c r="D9" s="200">
        <f>'[2]17'!D11</f>
        <v>0</v>
      </c>
      <c r="E9" s="200">
        <f>'[2]17'!E11</f>
        <v>0</v>
      </c>
      <c r="F9" s="15">
        <f t="shared" si="6"/>
        <v>90</v>
      </c>
      <c r="G9" s="199">
        <f>'[2]17'!H11</f>
        <v>0</v>
      </c>
      <c r="H9" s="200">
        <f>'[2]17'!I11</f>
        <v>0</v>
      </c>
      <c r="I9" s="200">
        <f>'[2]17'!J11</f>
        <v>0</v>
      </c>
      <c r="J9" s="200">
        <f>'[2]17'!K11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'[2]17'!B12</f>
        <v>40</v>
      </c>
      <c r="C10" s="200">
        <f>'[2]17'!C12</f>
        <v>50</v>
      </c>
      <c r="D10" s="200">
        <f>'[2]17'!D12</f>
        <v>0</v>
      </c>
      <c r="E10" s="200">
        <f>'[2]17'!E12</f>
        <v>0</v>
      </c>
      <c r="F10" s="15">
        <f t="shared" si="6"/>
        <v>90</v>
      </c>
      <c r="G10" s="199">
        <f>'[2]17'!H12</f>
        <v>0</v>
      </c>
      <c r="H10" s="200">
        <f>'[2]17'!I12</f>
        <v>0</v>
      </c>
      <c r="I10" s="200">
        <f>'[2]17'!J12</f>
        <v>0</v>
      </c>
      <c r="J10" s="200">
        <f>'[2]17'!K12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'[2]17'!B13</f>
        <v>40</v>
      </c>
      <c r="C11" s="200">
        <f>'[2]17'!C13</f>
        <v>50</v>
      </c>
      <c r="D11" s="200">
        <f>'[2]17'!D13</f>
        <v>0</v>
      </c>
      <c r="E11" s="200">
        <f>'[2]17'!E13</f>
        <v>0</v>
      </c>
      <c r="F11" s="15">
        <f t="shared" si="6"/>
        <v>90</v>
      </c>
      <c r="G11" s="199">
        <f>'[2]17'!H13</f>
        <v>0</v>
      </c>
      <c r="H11" s="200">
        <f>'[2]17'!I13</f>
        <v>0</v>
      </c>
      <c r="I11" s="200">
        <f>'[2]17'!J13</f>
        <v>0</v>
      </c>
      <c r="J11" s="200">
        <f>'[2]17'!K13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'[2]17'!B14</f>
        <v>40</v>
      </c>
      <c r="C12" s="200">
        <f>'[2]17'!C14</f>
        <v>50</v>
      </c>
      <c r="D12" s="200">
        <f>'[2]17'!D14</f>
        <v>0</v>
      </c>
      <c r="E12" s="200">
        <f>'[2]17'!E14</f>
        <v>0</v>
      </c>
      <c r="F12" s="15">
        <f t="shared" si="6"/>
        <v>90</v>
      </c>
      <c r="G12" s="199">
        <f>'[2]17'!H14</f>
        <v>0</v>
      </c>
      <c r="H12" s="200">
        <f>'[2]17'!I14</f>
        <v>0</v>
      </c>
      <c r="I12" s="200">
        <f>'[2]17'!J14</f>
        <v>0</v>
      </c>
      <c r="J12" s="200">
        <f>'[2]17'!K14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'[2]17'!B15</f>
        <v>40</v>
      </c>
      <c r="C13" s="200">
        <f>'[2]17'!C15</f>
        <v>50</v>
      </c>
      <c r="D13" s="200">
        <f>'[2]17'!D15</f>
        <v>0</v>
      </c>
      <c r="E13" s="200">
        <f>'[2]17'!E15</f>
        <v>0</v>
      </c>
      <c r="F13" s="15">
        <f t="shared" si="6"/>
        <v>90</v>
      </c>
      <c r="G13" s="199">
        <f>'[2]17'!H15</f>
        <v>0</v>
      </c>
      <c r="H13" s="200">
        <f>'[2]17'!I15</f>
        <v>0</v>
      </c>
      <c r="I13" s="200">
        <f>'[2]17'!J15</f>
        <v>0</v>
      </c>
      <c r="J13" s="200">
        <f>'[2]17'!K15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'[2]17'!B16</f>
        <v>40</v>
      </c>
      <c r="C14" s="200">
        <f>'[2]17'!C16</f>
        <v>50</v>
      </c>
      <c r="D14" s="200">
        <f>'[2]17'!D16</f>
        <v>0</v>
      </c>
      <c r="E14" s="200">
        <f>'[2]17'!E16</f>
        <v>0</v>
      </c>
      <c r="F14" s="15">
        <f t="shared" si="6"/>
        <v>90</v>
      </c>
      <c r="G14" s="199">
        <f>'[2]17'!H16</f>
        <v>0</v>
      </c>
      <c r="H14" s="200">
        <f>'[2]17'!I16</f>
        <v>0</v>
      </c>
      <c r="I14" s="200">
        <f>'[2]17'!J16</f>
        <v>0</v>
      </c>
      <c r="J14" s="200">
        <f>'[2]17'!K16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'[2]17'!B17</f>
        <v>40</v>
      </c>
      <c r="C15" s="200">
        <f>'[2]17'!C17</f>
        <v>50</v>
      </c>
      <c r="D15" s="200">
        <f>'[2]17'!D17</f>
        <v>0</v>
      </c>
      <c r="E15" s="200">
        <f>'[2]17'!E17</f>
        <v>0</v>
      </c>
      <c r="F15" s="15">
        <f t="shared" si="6"/>
        <v>90</v>
      </c>
      <c r="G15" s="199">
        <f>'[2]17'!H17</f>
        <v>0</v>
      </c>
      <c r="H15" s="200">
        <f>'[2]17'!I17</f>
        <v>0</v>
      </c>
      <c r="I15" s="200">
        <f>'[2]17'!J17</f>
        <v>0</v>
      </c>
      <c r="J15" s="200">
        <f>'[2]17'!K17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'[2]17'!B18</f>
        <v>40</v>
      </c>
      <c r="C16" s="200">
        <f>'[2]17'!C18</f>
        <v>50</v>
      </c>
      <c r="D16" s="200">
        <f>'[2]17'!D18</f>
        <v>0</v>
      </c>
      <c r="E16" s="200">
        <f>'[2]17'!E18</f>
        <v>0</v>
      </c>
      <c r="F16" s="15">
        <f t="shared" si="6"/>
        <v>90</v>
      </c>
      <c r="G16" s="199">
        <f>'[2]17'!H18</f>
        <v>0</v>
      </c>
      <c r="H16" s="200">
        <f>'[2]17'!I18</f>
        <v>0</v>
      </c>
      <c r="I16" s="200">
        <f>'[2]17'!J18</f>
        <v>0</v>
      </c>
      <c r="J16" s="200">
        <f>'[2]17'!K18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'[2]17'!B19</f>
        <v>40</v>
      </c>
      <c r="C17" s="200">
        <f>'[2]17'!C19</f>
        <v>50</v>
      </c>
      <c r="D17" s="200">
        <f>'[2]17'!D19</f>
        <v>0</v>
      </c>
      <c r="E17" s="200">
        <f>'[2]17'!E19</f>
        <v>0</v>
      </c>
      <c r="F17" s="15">
        <f t="shared" si="6"/>
        <v>90</v>
      </c>
      <c r="G17" s="199">
        <f>'[2]17'!H19</f>
        <v>0</v>
      </c>
      <c r="H17" s="200">
        <f>'[2]17'!I19</f>
        <v>0</v>
      </c>
      <c r="I17" s="200">
        <f>'[2]17'!J19</f>
        <v>0</v>
      </c>
      <c r="J17" s="200">
        <f>'[2]17'!K19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'[2]17'!B20</f>
        <v>40</v>
      </c>
      <c r="C18" s="200">
        <f>'[2]17'!C20</f>
        <v>50</v>
      </c>
      <c r="D18" s="200">
        <f>'[2]17'!D20</f>
        <v>0</v>
      </c>
      <c r="E18" s="200">
        <f>'[2]17'!E20</f>
        <v>0</v>
      </c>
      <c r="F18" s="15">
        <f t="shared" si="6"/>
        <v>90</v>
      </c>
      <c r="G18" s="199">
        <f>'[2]17'!H20</f>
        <v>0</v>
      </c>
      <c r="H18" s="200">
        <f>'[2]17'!I20</f>
        <v>0</v>
      </c>
      <c r="I18" s="200">
        <f>'[2]17'!J20</f>
        <v>0</v>
      </c>
      <c r="J18" s="200">
        <f>'[2]17'!K20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'[2]17'!B21</f>
        <v>40</v>
      </c>
      <c r="C19" s="200">
        <f>'[2]17'!C21</f>
        <v>50</v>
      </c>
      <c r="D19" s="200">
        <f>'[2]17'!D21</f>
        <v>0</v>
      </c>
      <c r="E19" s="200">
        <f>'[2]17'!E21</f>
        <v>0</v>
      </c>
      <c r="F19" s="15">
        <f t="shared" si="6"/>
        <v>90</v>
      </c>
      <c r="G19" s="199">
        <f>'[2]17'!H21</f>
        <v>0</v>
      </c>
      <c r="H19" s="200">
        <f>'[2]17'!I21</f>
        <v>0</v>
      </c>
      <c r="I19" s="200">
        <f>'[2]17'!J21</f>
        <v>0</v>
      </c>
      <c r="J19" s="200">
        <f>'[2]17'!K21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'[2]17'!B22</f>
        <v>40</v>
      </c>
      <c r="C20" s="200">
        <f>'[2]17'!C22</f>
        <v>50</v>
      </c>
      <c r="D20" s="200">
        <f>'[2]17'!D22</f>
        <v>0</v>
      </c>
      <c r="E20" s="200">
        <f>'[2]17'!E22</f>
        <v>0</v>
      </c>
      <c r="F20" s="15">
        <f t="shared" si="6"/>
        <v>90</v>
      </c>
      <c r="G20" s="199">
        <f>'[2]17'!H22</f>
        <v>0</v>
      </c>
      <c r="H20" s="200">
        <f>'[2]17'!I22</f>
        <v>0</v>
      </c>
      <c r="I20" s="200">
        <f>'[2]17'!J22</f>
        <v>0</v>
      </c>
      <c r="J20" s="200">
        <f>'[2]17'!K22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'[2]17'!B23</f>
        <v>40</v>
      </c>
      <c r="C21" s="200">
        <f>'[2]17'!C23</f>
        <v>50</v>
      </c>
      <c r="D21" s="200">
        <f>'[2]17'!D23</f>
        <v>0</v>
      </c>
      <c r="E21" s="200">
        <f>'[2]17'!E23</f>
        <v>0</v>
      </c>
      <c r="F21" s="15">
        <f t="shared" si="6"/>
        <v>90</v>
      </c>
      <c r="G21" s="199">
        <f>'[2]17'!H23</f>
        <v>0</v>
      </c>
      <c r="H21" s="200">
        <f>'[2]17'!I23</f>
        <v>0</v>
      </c>
      <c r="I21" s="200">
        <f>'[2]17'!J23</f>
        <v>0</v>
      </c>
      <c r="J21" s="200">
        <f>'[2]17'!K23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'[2]17'!B24</f>
        <v>40</v>
      </c>
      <c r="C22" s="200">
        <f>'[2]17'!C24</f>
        <v>50</v>
      </c>
      <c r="D22" s="200">
        <f>'[2]17'!D24</f>
        <v>0</v>
      </c>
      <c r="E22" s="200">
        <f>'[2]17'!E24</f>
        <v>0</v>
      </c>
      <c r="F22" s="15">
        <f t="shared" si="6"/>
        <v>90</v>
      </c>
      <c r="G22" s="199">
        <f>'[2]17'!H24</f>
        <v>0</v>
      </c>
      <c r="H22" s="200">
        <f>'[2]17'!I24</f>
        <v>0</v>
      </c>
      <c r="I22" s="200">
        <f>'[2]17'!J24</f>
        <v>0</v>
      </c>
      <c r="J22" s="200">
        <f>'[2]17'!K24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'[2]17'!B25</f>
        <v>40</v>
      </c>
      <c r="C23" s="200">
        <f>'[2]17'!C25</f>
        <v>50</v>
      </c>
      <c r="D23" s="200">
        <f>'[2]17'!D25</f>
        <v>0</v>
      </c>
      <c r="E23" s="200">
        <f>'[2]17'!E25</f>
        <v>0</v>
      </c>
      <c r="F23" s="15">
        <f t="shared" si="6"/>
        <v>90</v>
      </c>
      <c r="G23" s="199">
        <f>'[2]17'!H25</f>
        <v>0</v>
      </c>
      <c r="H23" s="200">
        <f>'[2]17'!I25</f>
        <v>0</v>
      </c>
      <c r="I23" s="200">
        <f>'[2]17'!J25</f>
        <v>0</v>
      </c>
      <c r="J23" s="200">
        <f>'[2]17'!K25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'[2]17'!B26</f>
        <v>40</v>
      </c>
      <c r="C24" s="200">
        <f>'[2]17'!C26</f>
        <v>50</v>
      </c>
      <c r="D24" s="200">
        <f>'[2]17'!D26</f>
        <v>0</v>
      </c>
      <c r="E24" s="200">
        <f>'[2]17'!E26</f>
        <v>0</v>
      </c>
      <c r="F24" s="15">
        <f t="shared" si="6"/>
        <v>90</v>
      </c>
      <c r="G24" s="199">
        <f>'[2]17'!H26</f>
        <v>0</v>
      </c>
      <c r="H24" s="200">
        <f>'[2]17'!I26</f>
        <v>0</v>
      </c>
      <c r="I24" s="200">
        <f>'[2]17'!J26</f>
        <v>0</v>
      </c>
      <c r="J24" s="200">
        <f>'[2]17'!K26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'[2]17'!B27</f>
        <v>40</v>
      </c>
      <c r="C25" s="200">
        <f>'[2]17'!C27</f>
        <v>50</v>
      </c>
      <c r="D25" s="200">
        <f>'[2]17'!D27</f>
        <v>0</v>
      </c>
      <c r="E25" s="200">
        <f>'[2]17'!E27</f>
        <v>0</v>
      </c>
      <c r="F25" s="15">
        <f t="shared" si="6"/>
        <v>90</v>
      </c>
      <c r="G25" s="199">
        <f>'[2]17'!H27</f>
        <v>0</v>
      </c>
      <c r="H25" s="200">
        <f>'[2]17'!I27</f>
        <v>0</v>
      </c>
      <c r="I25" s="200">
        <f>'[2]17'!J27</f>
        <v>0</v>
      </c>
      <c r="J25" s="200">
        <f>'[2]17'!K27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'[2]17'!B28</f>
        <v>40</v>
      </c>
      <c r="C26" s="200">
        <f>'[2]17'!C28</f>
        <v>50</v>
      </c>
      <c r="D26" s="200">
        <f>'[2]17'!D28</f>
        <v>0</v>
      </c>
      <c r="E26" s="200">
        <f>'[2]17'!E28</f>
        <v>0</v>
      </c>
      <c r="F26" s="15">
        <f t="shared" si="6"/>
        <v>90</v>
      </c>
      <c r="G26" s="199">
        <f>'[2]17'!H28</f>
        <v>0</v>
      </c>
      <c r="H26" s="200">
        <f>'[2]17'!I28</f>
        <v>0</v>
      </c>
      <c r="I26" s="200">
        <f>'[2]17'!J28</f>
        <v>0</v>
      </c>
      <c r="J26" s="200">
        <f>'[2]17'!K28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'[2]17'!B29</f>
        <v>40</v>
      </c>
      <c r="C27" s="200">
        <f>'[2]17'!C29</f>
        <v>50</v>
      </c>
      <c r="D27" s="200">
        <f>'[2]17'!D29</f>
        <v>0</v>
      </c>
      <c r="E27" s="200">
        <f>'[2]17'!E29</f>
        <v>0</v>
      </c>
      <c r="F27" s="15">
        <f t="shared" si="6"/>
        <v>90</v>
      </c>
      <c r="G27" s="199">
        <f>'[2]17'!H29</f>
        <v>0</v>
      </c>
      <c r="H27" s="200">
        <f>'[2]17'!I29</f>
        <v>0</v>
      </c>
      <c r="I27" s="200">
        <f>'[2]17'!J29</f>
        <v>0</v>
      </c>
      <c r="J27" s="200">
        <f>'[2]17'!K29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'[2]17'!B30</f>
        <v>40</v>
      </c>
      <c r="C28" s="200">
        <f>'[2]17'!C30</f>
        <v>50</v>
      </c>
      <c r="D28" s="200">
        <f>'[2]17'!D30</f>
        <v>0</v>
      </c>
      <c r="E28" s="200">
        <f>'[2]17'!E30</f>
        <v>0</v>
      </c>
      <c r="F28" s="15">
        <f t="shared" si="6"/>
        <v>90</v>
      </c>
      <c r="G28" s="199">
        <f>'[2]17'!H30</f>
        <v>0</v>
      </c>
      <c r="H28" s="200">
        <f>'[2]17'!I30</f>
        <v>0</v>
      </c>
      <c r="I28" s="200">
        <f>'[2]17'!J30</f>
        <v>0</v>
      </c>
      <c r="J28" s="200">
        <f>'[2]17'!K30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'[2]17'!B31</f>
        <v>40</v>
      </c>
      <c r="C29" s="200">
        <f>'[2]17'!C31</f>
        <v>50</v>
      </c>
      <c r="D29" s="200">
        <f>'[2]17'!D31</f>
        <v>0</v>
      </c>
      <c r="E29" s="200">
        <f>'[2]17'!E31</f>
        <v>0</v>
      </c>
      <c r="F29" s="15">
        <f t="shared" si="6"/>
        <v>90</v>
      </c>
      <c r="G29" s="199">
        <f>'[2]17'!H31</f>
        <v>0</v>
      </c>
      <c r="H29" s="200">
        <f>'[2]17'!I31</f>
        <v>0</v>
      </c>
      <c r="I29" s="200">
        <f>'[2]17'!J31</f>
        <v>0</v>
      </c>
      <c r="J29" s="200">
        <f>'[2]17'!K31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'[2]17'!B32</f>
        <v>40</v>
      </c>
      <c r="C30" s="200">
        <f>'[2]17'!C32</f>
        <v>50</v>
      </c>
      <c r="D30" s="200">
        <f>'[2]17'!D32</f>
        <v>0</v>
      </c>
      <c r="E30" s="200">
        <f>'[2]17'!E32</f>
        <v>0</v>
      </c>
      <c r="F30" s="15">
        <f t="shared" si="6"/>
        <v>90</v>
      </c>
      <c r="G30" s="199">
        <f>'[2]17'!H32</f>
        <v>0</v>
      </c>
      <c r="H30" s="200">
        <f>'[2]17'!I32</f>
        <v>0</v>
      </c>
      <c r="I30" s="200">
        <f>'[2]17'!J32</f>
        <v>0</v>
      </c>
      <c r="J30" s="200">
        <f>'[2]17'!K32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'[2]17'!B33</f>
        <v>40</v>
      </c>
      <c r="C31" s="200">
        <f>'[2]17'!C33</f>
        <v>50</v>
      </c>
      <c r="D31" s="200">
        <f>'[2]17'!D33</f>
        <v>0</v>
      </c>
      <c r="E31" s="200">
        <f>'[2]17'!E33</f>
        <v>0</v>
      </c>
      <c r="F31" s="15">
        <f t="shared" si="6"/>
        <v>90</v>
      </c>
      <c r="G31" s="199">
        <f>'[2]17'!H33</f>
        <v>0</v>
      </c>
      <c r="H31" s="200">
        <f>'[2]17'!I33</f>
        <v>0</v>
      </c>
      <c r="I31" s="200">
        <f>'[2]17'!J33</f>
        <v>0</v>
      </c>
      <c r="J31" s="200">
        <f>'[2]17'!K33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'[2]17'!B34</f>
        <v>40</v>
      </c>
      <c r="C32" s="200">
        <f>'[2]17'!C34</f>
        <v>50</v>
      </c>
      <c r="D32" s="200">
        <f>'[2]17'!D34</f>
        <v>0</v>
      </c>
      <c r="E32" s="200">
        <f>'[2]17'!E34</f>
        <v>0</v>
      </c>
      <c r="F32" s="15">
        <f t="shared" si="6"/>
        <v>90</v>
      </c>
      <c r="G32" s="199">
        <f>'[2]17'!H34</f>
        <v>0</v>
      </c>
      <c r="H32" s="200">
        <f>'[2]17'!I34</f>
        <v>0</v>
      </c>
      <c r="I32" s="200">
        <f>'[2]17'!J34</f>
        <v>0</v>
      </c>
      <c r="J32" s="200">
        <f>'[2]17'!K34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'[2]17'!B35</f>
        <v>40</v>
      </c>
      <c r="C33" s="200">
        <f>'[2]17'!C35</f>
        <v>50</v>
      </c>
      <c r="D33" s="200">
        <f>'[2]17'!D35</f>
        <v>0</v>
      </c>
      <c r="E33" s="200">
        <f>'[2]17'!E35</f>
        <v>0</v>
      </c>
      <c r="F33" s="15">
        <f t="shared" si="6"/>
        <v>90</v>
      </c>
      <c r="G33" s="199">
        <f>'[2]17'!H35</f>
        <v>0</v>
      </c>
      <c r="H33" s="200">
        <f>'[2]17'!I35</f>
        <v>0</v>
      </c>
      <c r="I33" s="200">
        <f>'[2]17'!J35</f>
        <v>0</v>
      </c>
      <c r="J33" s="200">
        <f>'[2]17'!K35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'[2]17'!B36</f>
        <v>40</v>
      </c>
      <c r="C34" s="200">
        <f>'[2]17'!C36</f>
        <v>50</v>
      </c>
      <c r="D34" s="200">
        <f>'[2]17'!D36</f>
        <v>0</v>
      </c>
      <c r="E34" s="200">
        <f>'[2]17'!E36</f>
        <v>0</v>
      </c>
      <c r="F34" s="15">
        <f t="shared" si="6"/>
        <v>90</v>
      </c>
      <c r="G34" s="199">
        <f>'[2]17'!H36</f>
        <v>0</v>
      </c>
      <c r="H34" s="200">
        <f>'[2]17'!I36</f>
        <v>0</v>
      </c>
      <c r="I34" s="200">
        <f>'[2]17'!J36</f>
        <v>0</v>
      </c>
      <c r="J34" s="200">
        <f>'[2]17'!K36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'[2]17'!B37</f>
        <v>40</v>
      </c>
      <c r="C35" s="200">
        <f>'[2]17'!C37</f>
        <v>50</v>
      </c>
      <c r="D35" s="200">
        <f>'[2]17'!D37</f>
        <v>0</v>
      </c>
      <c r="E35" s="200">
        <f>'[2]17'!E37</f>
        <v>0</v>
      </c>
      <c r="F35" s="15">
        <f t="shared" si="6"/>
        <v>90</v>
      </c>
      <c r="G35" s="199">
        <f>'[2]17'!H37</f>
        <v>0</v>
      </c>
      <c r="H35" s="200">
        <f>'[2]17'!I37</f>
        <v>0</v>
      </c>
      <c r="I35" s="200">
        <f>'[2]17'!J37</f>
        <v>0</v>
      </c>
      <c r="J35" s="200">
        <f>'[2]17'!K37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'[2]17'!B38</f>
        <v>40</v>
      </c>
      <c r="C36" s="200">
        <f>'[2]17'!C38</f>
        <v>50</v>
      </c>
      <c r="D36" s="200">
        <f>'[2]17'!D38</f>
        <v>0</v>
      </c>
      <c r="E36" s="200">
        <f>'[2]17'!E38</f>
        <v>0</v>
      </c>
      <c r="F36" s="15">
        <f t="shared" si="6"/>
        <v>90</v>
      </c>
      <c r="G36" s="199">
        <f>'[2]17'!H38</f>
        <v>0</v>
      </c>
      <c r="H36" s="200">
        <f>'[2]17'!I38</f>
        <v>0</v>
      </c>
      <c r="I36" s="200">
        <f>'[2]17'!J38</f>
        <v>0</v>
      </c>
      <c r="J36" s="200">
        <f>'[2]17'!K38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'[2]17'!B39</f>
        <v>40</v>
      </c>
      <c r="C37" s="200">
        <f>'[2]17'!C39</f>
        <v>50</v>
      </c>
      <c r="D37" s="200">
        <f>'[2]17'!D39</f>
        <v>0</v>
      </c>
      <c r="E37" s="200">
        <f>'[2]17'!E39</f>
        <v>0</v>
      </c>
      <c r="F37" s="15">
        <f t="shared" si="6"/>
        <v>90</v>
      </c>
      <c r="G37" s="199">
        <f>'[2]17'!H39</f>
        <v>0</v>
      </c>
      <c r="H37" s="200">
        <f>'[2]17'!I39</f>
        <v>0</v>
      </c>
      <c r="I37" s="200">
        <f>'[2]17'!J39</f>
        <v>0</v>
      </c>
      <c r="J37" s="200">
        <f>'[2]17'!K39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'[2]17'!B40</f>
        <v>40</v>
      </c>
      <c r="C38" s="200">
        <f>'[2]17'!C40</f>
        <v>50</v>
      </c>
      <c r="D38" s="200">
        <f>'[2]17'!D40</f>
        <v>0</v>
      </c>
      <c r="E38" s="200">
        <f>'[2]17'!E40</f>
        <v>0</v>
      </c>
      <c r="F38" s="15">
        <f t="shared" si="6"/>
        <v>90</v>
      </c>
      <c r="G38" s="199">
        <f>'[2]17'!H40</f>
        <v>0</v>
      </c>
      <c r="H38" s="200">
        <f>'[2]17'!I40</f>
        <v>0</v>
      </c>
      <c r="I38" s="200">
        <f>'[2]17'!J40</f>
        <v>0</v>
      </c>
      <c r="J38" s="200">
        <f>'[2]17'!K40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'[2]17'!B41</f>
        <v>40</v>
      </c>
      <c r="C39" s="200">
        <f>'[2]17'!C41</f>
        <v>50</v>
      </c>
      <c r="D39" s="200">
        <f>'[2]17'!D41</f>
        <v>0</v>
      </c>
      <c r="E39" s="200">
        <f>'[2]17'!E41</f>
        <v>0</v>
      </c>
      <c r="F39" s="15">
        <f t="shared" si="6"/>
        <v>90</v>
      </c>
      <c r="G39" s="199">
        <f>'[2]17'!H41</f>
        <v>0</v>
      </c>
      <c r="H39" s="200">
        <f>'[2]17'!I41</f>
        <v>0</v>
      </c>
      <c r="I39" s="200">
        <f>'[2]17'!J41</f>
        <v>0</v>
      </c>
      <c r="J39" s="200">
        <f>'[2]17'!K41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'[2]17'!B42</f>
        <v>40</v>
      </c>
      <c r="C40" s="200">
        <f>'[2]17'!C42</f>
        <v>50</v>
      </c>
      <c r="D40" s="200">
        <f>'[2]17'!D42</f>
        <v>0</v>
      </c>
      <c r="E40" s="200">
        <f>'[2]17'!E42</f>
        <v>0</v>
      </c>
      <c r="F40" s="15">
        <f t="shared" si="6"/>
        <v>90</v>
      </c>
      <c r="G40" s="199">
        <f>'[2]17'!H42</f>
        <v>0</v>
      </c>
      <c r="H40" s="200">
        <f>'[2]17'!I42</f>
        <v>0</v>
      </c>
      <c r="I40" s="200">
        <f>'[2]17'!J42</f>
        <v>0</v>
      </c>
      <c r="J40" s="200">
        <f>'[2]17'!K42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'[2]17'!B43</f>
        <v>40</v>
      </c>
      <c r="C41" s="200">
        <f>'[2]17'!C43</f>
        <v>50</v>
      </c>
      <c r="D41" s="200">
        <f>'[2]17'!D43</f>
        <v>0</v>
      </c>
      <c r="E41" s="200">
        <f>'[2]17'!E43</f>
        <v>0</v>
      </c>
      <c r="F41" s="15">
        <f t="shared" si="6"/>
        <v>90</v>
      </c>
      <c r="G41" s="199">
        <f>'[2]17'!H43</f>
        <v>0</v>
      </c>
      <c r="H41" s="200">
        <f>'[2]17'!I43</f>
        <v>0</v>
      </c>
      <c r="I41" s="200">
        <f>'[2]17'!J43</f>
        <v>0</v>
      </c>
      <c r="J41" s="200">
        <f>'[2]17'!K43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'[2]17'!B44</f>
        <v>40</v>
      </c>
      <c r="C42" s="200">
        <f>'[2]17'!C44</f>
        <v>50</v>
      </c>
      <c r="D42" s="200">
        <f>'[2]17'!D44</f>
        <v>0</v>
      </c>
      <c r="E42" s="200">
        <f>'[2]17'!E44</f>
        <v>0</v>
      </c>
      <c r="F42" s="15">
        <f t="shared" si="6"/>
        <v>90</v>
      </c>
      <c r="G42" s="199">
        <f>'[2]17'!H44</f>
        <v>0</v>
      </c>
      <c r="H42" s="200">
        <f>'[2]17'!I44</f>
        <v>0</v>
      </c>
      <c r="I42" s="200">
        <f>'[2]17'!J44</f>
        <v>0</v>
      </c>
      <c r="J42" s="200">
        <f>'[2]17'!K44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'[2]17'!B45</f>
        <v>40</v>
      </c>
      <c r="C43" s="200">
        <f>'[2]17'!C45</f>
        <v>50</v>
      </c>
      <c r="D43" s="200">
        <f>'[2]17'!D45</f>
        <v>0</v>
      </c>
      <c r="E43" s="200">
        <f>'[2]17'!E45</f>
        <v>0</v>
      </c>
      <c r="F43" s="15">
        <f t="shared" si="6"/>
        <v>90</v>
      </c>
      <c r="G43" s="199">
        <f>'[2]17'!H45</f>
        <v>0</v>
      </c>
      <c r="H43" s="200">
        <f>'[2]17'!I45</f>
        <v>0</v>
      </c>
      <c r="I43" s="200">
        <f>'[2]17'!J45</f>
        <v>0</v>
      </c>
      <c r="J43" s="200">
        <f>'[2]17'!K45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'[2]17'!B46</f>
        <v>40</v>
      </c>
      <c r="C44" s="200">
        <f>'[2]17'!C46</f>
        <v>50</v>
      </c>
      <c r="D44" s="200">
        <f>'[2]17'!D46</f>
        <v>0</v>
      </c>
      <c r="E44" s="200">
        <f>'[2]17'!E46</f>
        <v>0</v>
      </c>
      <c r="F44" s="15">
        <f t="shared" si="6"/>
        <v>90</v>
      </c>
      <c r="G44" s="199">
        <f>'[2]17'!H46</f>
        <v>0</v>
      </c>
      <c r="H44" s="200">
        <f>'[2]17'!I46</f>
        <v>0</v>
      </c>
      <c r="I44" s="200">
        <f>'[2]17'!J46</f>
        <v>0</v>
      </c>
      <c r="J44" s="200">
        <f>'[2]17'!K46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'[2]17'!B47</f>
        <v>40</v>
      </c>
      <c r="C45" s="200">
        <f>'[2]17'!C47</f>
        <v>50</v>
      </c>
      <c r="D45" s="200">
        <f>'[2]17'!D47</f>
        <v>0</v>
      </c>
      <c r="E45" s="200">
        <f>'[2]17'!E47</f>
        <v>0</v>
      </c>
      <c r="F45" s="15">
        <f t="shared" si="6"/>
        <v>90</v>
      </c>
      <c r="G45" s="199">
        <f>'[2]17'!H47</f>
        <v>0</v>
      </c>
      <c r="H45" s="200">
        <f>'[2]17'!I47</f>
        <v>0</v>
      </c>
      <c r="I45" s="200">
        <f>'[2]17'!J47</f>
        <v>0</v>
      </c>
      <c r="J45" s="200">
        <f>'[2]17'!K47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'[2]17'!B48</f>
        <v>40</v>
      </c>
      <c r="C46" s="200">
        <f>'[2]17'!C48</f>
        <v>50</v>
      </c>
      <c r="D46" s="200">
        <f>'[2]17'!D48</f>
        <v>0</v>
      </c>
      <c r="E46" s="200">
        <f>'[2]17'!E48</f>
        <v>0</v>
      </c>
      <c r="F46" s="15">
        <f t="shared" si="6"/>
        <v>90</v>
      </c>
      <c r="G46" s="199">
        <f>'[2]17'!H48</f>
        <v>0</v>
      </c>
      <c r="H46" s="200">
        <f>'[2]17'!I48</f>
        <v>0</v>
      </c>
      <c r="I46" s="200">
        <f>'[2]17'!J48</f>
        <v>0</v>
      </c>
      <c r="J46" s="200">
        <f>'[2]17'!K48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'[2]17'!B49</f>
        <v>40</v>
      </c>
      <c r="C47" s="200">
        <f>'[2]17'!C49</f>
        <v>50</v>
      </c>
      <c r="D47" s="200">
        <f>'[2]17'!D49</f>
        <v>0</v>
      </c>
      <c r="E47" s="200">
        <f>'[2]17'!E49</f>
        <v>0</v>
      </c>
      <c r="F47" s="15">
        <f t="shared" si="6"/>
        <v>90</v>
      </c>
      <c r="G47" s="199">
        <f>'[2]17'!H49</f>
        <v>0</v>
      </c>
      <c r="H47" s="200">
        <f>'[2]17'!I49</f>
        <v>0</v>
      </c>
      <c r="I47" s="200">
        <f>'[2]17'!J49</f>
        <v>0</v>
      </c>
      <c r="J47" s="200">
        <f>'[2]17'!K49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'[2]17'!B50</f>
        <v>40</v>
      </c>
      <c r="C48" s="200">
        <f>'[2]17'!C50</f>
        <v>50</v>
      </c>
      <c r="D48" s="200">
        <f>'[2]17'!D50</f>
        <v>0</v>
      </c>
      <c r="E48" s="200">
        <f>'[2]17'!E50</f>
        <v>0</v>
      </c>
      <c r="F48" s="15">
        <f t="shared" si="6"/>
        <v>90</v>
      </c>
      <c r="G48" s="199">
        <f>'[2]17'!H50</f>
        <v>0</v>
      </c>
      <c r="H48" s="200">
        <f>'[2]17'!I50</f>
        <v>0</v>
      </c>
      <c r="I48" s="200">
        <f>'[2]17'!J50</f>
        <v>0</v>
      </c>
      <c r="J48" s="200">
        <f>'[2]17'!K50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'[2]17'!B51</f>
        <v>40</v>
      </c>
      <c r="C49" s="200">
        <f>'[2]17'!C51</f>
        <v>50</v>
      </c>
      <c r="D49" s="200">
        <f>'[2]17'!D51</f>
        <v>0</v>
      </c>
      <c r="E49" s="200">
        <f>'[2]17'!E51</f>
        <v>0</v>
      </c>
      <c r="F49" s="15">
        <f t="shared" si="6"/>
        <v>90</v>
      </c>
      <c r="G49" s="199">
        <f>'[2]17'!H51</f>
        <v>0</v>
      </c>
      <c r="H49" s="200">
        <f>'[2]17'!I51</f>
        <v>0</v>
      </c>
      <c r="I49" s="200">
        <f>'[2]17'!J51</f>
        <v>0</v>
      </c>
      <c r="J49" s="200">
        <f>'[2]17'!K51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'[2]17'!B52</f>
        <v>40</v>
      </c>
      <c r="C50" s="200">
        <f>'[2]17'!C52</f>
        <v>50</v>
      </c>
      <c r="D50" s="200">
        <f>'[2]17'!D52</f>
        <v>0</v>
      </c>
      <c r="E50" s="200">
        <f>'[2]17'!E52</f>
        <v>0</v>
      </c>
      <c r="F50" s="15">
        <f t="shared" si="6"/>
        <v>90</v>
      </c>
      <c r="G50" s="199">
        <f>'[2]17'!H52</f>
        <v>0</v>
      </c>
      <c r="H50" s="200">
        <f>'[2]17'!I52</f>
        <v>0</v>
      </c>
      <c r="I50" s="200">
        <f>'[2]17'!J52</f>
        <v>0</v>
      </c>
      <c r="J50" s="200">
        <f>'[2]17'!K52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'[2]17'!B53</f>
        <v>40</v>
      </c>
      <c r="C51" s="200">
        <f>'[2]17'!C53</f>
        <v>50</v>
      </c>
      <c r="D51" s="200">
        <f>'[2]17'!D53</f>
        <v>0</v>
      </c>
      <c r="E51" s="200">
        <f>'[2]17'!E53</f>
        <v>0</v>
      </c>
      <c r="F51" s="15">
        <f t="shared" si="6"/>
        <v>90</v>
      </c>
      <c r="G51" s="199">
        <f>'[2]17'!H53</f>
        <v>0</v>
      </c>
      <c r="H51" s="200">
        <f>'[2]17'!I53</f>
        <v>0</v>
      </c>
      <c r="I51" s="200">
        <f>'[2]17'!J53</f>
        <v>0</v>
      </c>
      <c r="J51" s="200">
        <f>'[2]17'!K53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'[2]17'!B54</f>
        <v>40</v>
      </c>
      <c r="C52" s="200">
        <f>'[2]17'!C54</f>
        <v>50</v>
      </c>
      <c r="D52" s="200">
        <f>'[2]17'!D54</f>
        <v>0</v>
      </c>
      <c r="E52" s="200">
        <f>'[2]17'!E54</f>
        <v>0</v>
      </c>
      <c r="F52" s="15">
        <f t="shared" si="6"/>
        <v>90</v>
      </c>
      <c r="G52" s="199">
        <f>'[2]17'!H54</f>
        <v>0</v>
      </c>
      <c r="H52" s="200">
        <f>'[2]17'!I54</f>
        <v>0</v>
      </c>
      <c r="I52" s="200">
        <f>'[2]17'!J54</f>
        <v>0</v>
      </c>
      <c r="J52" s="200">
        <f>'[2]17'!K54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'[2]17'!B55</f>
        <v>40</v>
      </c>
      <c r="C53" s="200">
        <f>'[2]17'!C55</f>
        <v>50</v>
      </c>
      <c r="D53" s="200">
        <f>'[2]17'!D55</f>
        <v>0</v>
      </c>
      <c r="E53" s="200">
        <f>'[2]17'!E55</f>
        <v>0</v>
      </c>
      <c r="F53" s="15">
        <f t="shared" si="6"/>
        <v>90</v>
      </c>
      <c r="G53" s="199">
        <f>'[2]17'!H55</f>
        <v>0</v>
      </c>
      <c r="H53" s="200">
        <f>'[2]17'!I55</f>
        <v>0</v>
      </c>
      <c r="I53" s="200">
        <f>'[2]17'!J55</f>
        <v>0</v>
      </c>
      <c r="J53" s="200">
        <f>'[2]17'!K55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'[2]17'!B56</f>
        <v>40</v>
      </c>
      <c r="C54" s="200">
        <f>'[2]17'!C56</f>
        <v>50</v>
      </c>
      <c r="D54" s="200">
        <f>'[2]17'!D56</f>
        <v>0</v>
      </c>
      <c r="E54" s="200">
        <f>'[2]17'!E56</f>
        <v>0</v>
      </c>
      <c r="F54" s="15">
        <f t="shared" si="6"/>
        <v>90</v>
      </c>
      <c r="G54" s="199">
        <f>'[2]17'!H56</f>
        <v>0</v>
      </c>
      <c r="H54" s="200">
        <f>'[2]17'!I56</f>
        <v>0</v>
      </c>
      <c r="I54" s="200">
        <f>'[2]17'!J56</f>
        <v>0</v>
      </c>
      <c r="J54" s="200">
        <f>'[2]17'!K56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'[2]17'!B57</f>
        <v>40</v>
      </c>
      <c r="C55" s="200">
        <f>'[2]17'!C57</f>
        <v>50</v>
      </c>
      <c r="D55" s="200">
        <f>'[2]17'!D57</f>
        <v>0</v>
      </c>
      <c r="E55" s="200">
        <f>'[2]17'!E57</f>
        <v>0</v>
      </c>
      <c r="F55" s="15">
        <f t="shared" si="6"/>
        <v>90</v>
      </c>
      <c r="G55" s="199">
        <f>'[2]17'!H57</f>
        <v>0</v>
      </c>
      <c r="H55" s="200">
        <f>'[2]17'!I57</f>
        <v>0</v>
      </c>
      <c r="I55" s="200">
        <f>'[2]17'!J57</f>
        <v>0</v>
      </c>
      <c r="J55" s="200">
        <f>'[2]17'!K57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'[2]17'!B58</f>
        <v>40</v>
      </c>
      <c r="C56" s="200">
        <f>'[2]17'!C58</f>
        <v>50</v>
      </c>
      <c r="D56" s="200">
        <f>'[2]17'!D58</f>
        <v>0</v>
      </c>
      <c r="E56" s="200">
        <f>'[2]17'!E58</f>
        <v>0</v>
      </c>
      <c r="F56" s="15">
        <f t="shared" si="6"/>
        <v>90</v>
      </c>
      <c r="G56" s="199">
        <f>'[2]17'!H58</f>
        <v>0</v>
      </c>
      <c r="H56" s="200">
        <f>'[2]17'!I58</f>
        <v>0</v>
      </c>
      <c r="I56" s="200">
        <f>'[2]17'!J58</f>
        <v>0</v>
      </c>
      <c r="J56" s="200">
        <f>'[2]17'!K58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'[2]17'!B59</f>
        <v>40</v>
      </c>
      <c r="C57" s="200">
        <f>'[2]17'!C59</f>
        <v>50</v>
      </c>
      <c r="D57" s="200">
        <f>'[2]17'!D59</f>
        <v>0</v>
      </c>
      <c r="E57" s="200">
        <f>'[2]17'!E59</f>
        <v>0</v>
      </c>
      <c r="F57" s="15">
        <f t="shared" si="6"/>
        <v>90</v>
      </c>
      <c r="G57" s="199">
        <f>'[2]17'!H59</f>
        <v>0</v>
      </c>
      <c r="H57" s="200">
        <f>'[2]17'!I59</f>
        <v>0</v>
      </c>
      <c r="I57" s="200">
        <f>'[2]17'!J59</f>
        <v>0</v>
      </c>
      <c r="J57" s="200">
        <f>'[2]17'!K59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'[2]17'!B60</f>
        <v>40</v>
      </c>
      <c r="C58" s="200">
        <f>'[2]17'!C60</f>
        <v>50</v>
      </c>
      <c r="D58" s="200">
        <f>'[2]17'!D60</f>
        <v>0</v>
      </c>
      <c r="E58" s="200">
        <f>'[2]17'!E60</f>
        <v>0</v>
      </c>
      <c r="F58" s="15">
        <f t="shared" si="6"/>
        <v>90</v>
      </c>
      <c r="G58" s="199">
        <f>'[2]17'!H60</f>
        <v>0</v>
      </c>
      <c r="H58" s="200">
        <f>'[2]17'!I60</f>
        <v>0</v>
      </c>
      <c r="I58" s="200">
        <f>'[2]17'!J60</f>
        <v>0</v>
      </c>
      <c r="J58" s="200">
        <f>'[2]17'!K60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'[2]17'!B61</f>
        <v>40</v>
      </c>
      <c r="C59" s="200">
        <f>'[2]17'!C61</f>
        <v>50</v>
      </c>
      <c r="D59" s="200">
        <f>'[2]17'!D61</f>
        <v>0</v>
      </c>
      <c r="E59" s="200">
        <f>'[2]17'!E61</f>
        <v>0</v>
      </c>
      <c r="F59" s="15">
        <f t="shared" si="6"/>
        <v>90</v>
      </c>
      <c r="G59" s="199">
        <f>'[2]17'!H61</f>
        <v>0</v>
      </c>
      <c r="H59" s="200">
        <f>'[2]17'!I61</f>
        <v>0</v>
      </c>
      <c r="I59" s="200">
        <f>'[2]17'!J61</f>
        <v>0</v>
      </c>
      <c r="J59" s="200">
        <f>'[2]17'!K61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'[2]17'!B62</f>
        <v>40</v>
      </c>
      <c r="C60" s="200">
        <f>'[2]17'!C62</f>
        <v>50</v>
      </c>
      <c r="D60" s="200">
        <f>'[2]17'!D62</f>
        <v>0</v>
      </c>
      <c r="E60" s="200">
        <f>'[2]17'!E62</f>
        <v>0</v>
      </c>
      <c r="F60" s="15">
        <f t="shared" si="6"/>
        <v>90</v>
      </c>
      <c r="G60" s="199">
        <f>'[2]17'!H62</f>
        <v>0</v>
      </c>
      <c r="H60" s="200">
        <f>'[2]17'!I62</f>
        <v>0</v>
      </c>
      <c r="I60" s="200">
        <f>'[2]17'!J62</f>
        <v>0</v>
      </c>
      <c r="J60" s="200">
        <f>'[2]17'!K62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'[2]17'!B63</f>
        <v>40</v>
      </c>
      <c r="C61" s="200">
        <f>'[2]17'!C63</f>
        <v>50</v>
      </c>
      <c r="D61" s="200">
        <f>'[2]17'!D63</f>
        <v>0</v>
      </c>
      <c r="E61" s="200">
        <f>'[2]17'!E63</f>
        <v>0</v>
      </c>
      <c r="F61" s="15">
        <f t="shared" si="6"/>
        <v>90</v>
      </c>
      <c r="G61" s="199">
        <f>'[2]17'!H63</f>
        <v>0</v>
      </c>
      <c r="H61" s="200">
        <f>'[2]17'!I63</f>
        <v>0</v>
      </c>
      <c r="I61" s="200">
        <f>'[2]17'!J63</f>
        <v>0</v>
      </c>
      <c r="J61" s="200">
        <f>'[2]17'!K63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'[2]17'!B64</f>
        <v>40</v>
      </c>
      <c r="C62" s="200">
        <f>'[2]17'!C64</f>
        <v>50</v>
      </c>
      <c r="D62" s="200">
        <f>'[2]17'!D64</f>
        <v>0</v>
      </c>
      <c r="E62" s="200">
        <f>'[2]17'!E64</f>
        <v>0</v>
      </c>
      <c r="F62" s="15">
        <f t="shared" si="6"/>
        <v>90</v>
      </c>
      <c r="G62" s="199">
        <f>'[2]17'!H64</f>
        <v>0</v>
      </c>
      <c r="H62" s="200">
        <f>'[2]17'!I64</f>
        <v>0</v>
      </c>
      <c r="I62" s="200">
        <f>'[2]17'!J64</f>
        <v>0</v>
      </c>
      <c r="J62" s="200">
        <f>'[2]17'!K64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'[2]17'!B65</f>
        <v>40</v>
      </c>
      <c r="C63" s="200">
        <f>'[2]17'!C65</f>
        <v>50</v>
      </c>
      <c r="D63" s="200">
        <f>'[2]17'!D65</f>
        <v>0</v>
      </c>
      <c r="E63" s="200">
        <f>'[2]17'!E65</f>
        <v>0</v>
      </c>
      <c r="F63" s="15">
        <f t="shared" si="6"/>
        <v>90</v>
      </c>
      <c r="G63" s="199">
        <f>'[2]17'!H65</f>
        <v>0</v>
      </c>
      <c r="H63" s="200">
        <f>'[2]17'!I65</f>
        <v>0</v>
      </c>
      <c r="I63" s="200">
        <f>'[2]17'!J65</f>
        <v>0</v>
      </c>
      <c r="J63" s="200">
        <f>'[2]17'!K65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'[2]17'!B66</f>
        <v>40</v>
      </c>
      <c r="C64" s="200">
        <f>'[2]17'!C66</f>
        <v>50</v>
      </c>
      <c r="D64" s="200">
        <f>'[2]17'!D66</f>
        <v>0</v>
      </c>
      <c r="E64" s="200">
        <f>'[2]17'!E66</f>
        <v>0</v>
      </c>
      <c r="F64" s="15">
        <f t="shared" si="6"/>
        <v>90</v>
      </c>
      <c r="G64" s="199">
        <f>'[2]17'!H66</f>
        <v>0</v>
      </c>
      <c r="H64" s="200">
        <f>'[2]17'!I66</f>
        <v>0</v>
      </c>
      <c r="I64" s="200">
        <f>'[2]17'!J66</f>
        <v>0</v>
      </c>
      <c r="J64" s="200">
        <f>'[2]17'!K66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'[2]17'!B67</f>
        <v>40</v>
      </c>
      <c r="C65" s="200">
        <f>'[2]17'!C67</f>
        <v>50</v>
      </c>
      <c r="D65" s="200">
        <f>'[2]17'!D67</f>
        <v>0</v>
      </c>
      <c r="E65" s="200">
        <f>'[2]17'!E67</f>
        <v>0</v>
      </c>
      <c r="F65" s="15">
        <f t="shared" si="6"/>
        <v>90</v>
      </c>
      <c r="G65" s="199">
        <f>'[2]17'!H67</f>
        <v>0</v>
      </c>
      <c r="H65" s="200">
        <f>'[2]17'!I67</f>
        <v>0</v>
      </c>
      <c r="I65" s="200">
        <f>'[2]17'!J67</f>
        <v>0</v>
      </c>
      <c r="J65" s="200">
        <f>'[2]17'!K67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'[2]17'!B68</f>
        <v>40</v>
      </c>
      <c r="C66" s="200">
        <f>'[2]17'!C68</f>
        <v>50</v>
      </c>
      <c r="D66" s="200">
        <f>'[2]17'!D68</f>
        <v>0</v>
      </c>
      <c r="E66" s="200">
        <f>'[2]17'!E68</f>
        <v>0</v>
      </c>
      <c r="F66" s="15">
        <f t="shared" si="6"/>
        <v>90</v>
      </c>
      <c r="G66" s="199">
        <f>'[2]17'!H68</f>
        <v>0</v>
      </c>
      <c r="H66" s="200">
        <f>'[2]17'!I68</f>
        <v>0</v>
      </c>
      <c r="I66" s="200">
        <f>'[2]17'!J68</f>
        <v>0</v>
      </c>
      <c r="J66" s="200">
        <f>'[2]17'!K68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'[2]17'!B69</f>
        <v>40</v>
      </c>
      <c r="C67" s="200">
        <f>'[2]17'!C69</f>
        <v>50</v>
      </c>
      <c r="D67" s="200">
        <f>'[2]17'!D69</f>
        <v>0</v>
      </c>
      <c r="E67" s="200">
        <f>'[2]17'!E69</f>
        <v>0</v>
      </c>
      <c r="F67" s="15">
        <f t="shared" si="6"/>
        <v>90</v>
      </c>
      <c r="G67" s="199">
        <f>'[2]17'!H69</f>
        <v>0</v>
      </c>
      <c r="H67" s="200">
        <f>'[2]17'!I69</f>
        <v>0</v>
      </c>
      <c r="I67" s="200">
        <f>'[2]17'!J69</f>
        <v>0</v>
      </c>
      <c r="J67" s="200">
        <f>'[2]17'!K69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'[2]17'!B70</f>
        <v>40</v>
      </c>
      <c r="C68" s="200">
        <f>'[2]17'!C70</f>
        <v>50</v>
      </c>
      <c r="D68" s="200">
        <f>'[2]17'!D70</f>
        <v>0</v>
      </c>
      <c r="E68" s="200">
        <f>'[2]17'!E70</f>
        <v>0</v>
      </c>
      <c r="F68" s="15">
        <f t="shared" si="6"/>
        <v>90</v>
      </c>
      <c r="G68" s="199">
        <f>'[2]17'!H70</f>
        <v>0</v>
      </c>
      <c r="H68" s="200">
        <f>'[2]17'!I70</f>
        <v>0</v>
      </c>
      <c r="I68" s="200">
        <f>'[2]17'!J70</f>
        <v>0</v>
      </c>
      <c r="J68" s="200">
        <f>'[2]17'!K70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'[2]17'!B71</f>
        <v>40</v>
      </c>
      <c r="C69" s="200">
        <f>'[2]17'!C71</f>
        <v>50</v>
      </c>
      <c r="D69" s="200">
        <f>'[2]17'!D71</f>
        <v>0</v>
      </c>
      <c r="E69" s="200">
        <f>'[2]17'!E71</f>
        <v>0</v>
      </c>
      <c r="F69" s="15">
        <f t="shared" ref="F69:F98" si="16">SUM(B69:E69)</f>
        <v>90</v>
      </c>
      <c r="G69" s="199">
        <f>'[2]17'!H71</f>
        <v>0</v>
      </c>
      <c r="H69" s="200">
        <f>'[2]17'!I71</f>
        <v>0</v>
      </c>
      <c r="I69" s="200">
        <f>'[2]17'!J71</f>
        <v>0</v>
      </c>
      <c r="J69" s="200">
        <f>'[2]17'!K71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'[2]17'!B72</f>
        <v>40</v>
      </c>
      <c r="C70" s="200">
        <f>'[2]17'!C72</f>
        <v>50</v>
      </c>
      <c r="D70" s="200">
        <f>'[2]17'!D72</f>
        <v>0</v>
      </c>
      <c r="E70" s="200">
        <f>'[2]17'!E72</f>
        <v>0</v>
      </c>
      <c r="F70" s="15">
        <f t="shared" si="16"/>
        <v>90</v>
      </c>
      <c r="G70" s="199">
        <f>'[2]17'!H72</f>
        <v>0</v>
      </c>
      <c r="H70" s="200">
        <f>'[2]17'!I72</f>
        <v>0</v>
      </c>
      <c r="I70" s="200">
        <f>'[2]17'!J72</f>
        <v>0</v>
      </c>
      <c r="J70" s="200">
        <f>'[2]17'!K72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'[2]17'!B73</f>
        <v>40</v>
      </c>
      <c r="C71" s="200">
        <f>'[2]17'!C73</f>
        <v>50</v>
      </c>
      <c r="D71" s="200">
        <f>'[2]17'!D73</f>
        <v>0</v>
      </c>
      <c r="E71" s="200">
        <f>'[2]17'!E73</f>
        <v>0</v>
      </c>
      <c r="F71" s="15">
        <f t="shared" si="16"/>
        <v>90</v>
      </c>
      <c r="G71" s="199">
        <f>'[2]17'!H73</f>
        <v>0</v>
      </c>
      <c r="H71" s="200">
        <f>'[2]17'!I73</f>
        <v>0</v>
      </c>
      <c r="I71" s="200">
        <f>'[2]17'!J73</f>
        <v>0</v>
      </c>
      <c r="J71" s="200">
        <f>'[2]17'!K73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'[2]17'!B74</f>
        <v>40</v>
      </c>
      <c r="C72" s="200">
        <f>'[2]17'!C74</f>
        <v>50</v>
      </c>
      <c r="D72" s="200">
        <f>'[2]17'!D74</f>
        <v>0</v>
      </c>
      <c r="E72" s="200">
        <f>'[2]17'!E74</f>
        <v>0</v>
      </c>
      <c r="F72" s="15">
        <f t="shared" si="16"/>
        <v>90</v>
      </c>
      <c r="G72" s="199">
        <f>'[2]17'!H74</f>
        <v>0</v>
      </c>
      <c r="H72" s="200">
        <f>'[2]17'!I74</f>
        <v>0</v>
      </c>
      <c r="I72" s="200">
        <f>'[2]17'!J74</f>
        <v>0</v>
      </c>
      <c r="J72" s="200">
        <f>'[2]17'!K74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'[2]17'!B75</f>
        <v>40</v>
      </c>
      <c r="C73" s="200">
        <f>'[2]17'!C75</f>
        <v>50</v>
      </c>
      <c r="D73" s="200">
        <f>'[2]17'!D75</f>
        <v>0</v>
      </c>
      <c r="E73" s="200">
        <f>'[2]17'!E75</f>
        <v>0</v>
      </c>
      <c r="F73" s="15">
        <f t="shared" si="16"/>
        <v>90</v>
      </c>
      <c r="G73" s="199">
        <f>'[2]17'!H75</f>
        <v>0</v>
      </c>
      <c r="H73" s="200">
        <f>'[2]17'!I75</f>
        <v>0</v>
      </c>
      <c r="I73" s="200">
        <f>'[2]17'!J75</f>
        <v>0</v>
      </c>
      <c r="J73" s="200">
        <f>'[2]17'!K75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'[2]17'!B76</f>
        <v>40</v>
      </c>
      <c r="C74" s="200">
        <f>'[2]17'!C76</f>
        <v>50</v>
      </c>
      <c r="D74" s="200">
        <f>'[2]17'!D76</f>
        <v>0</v>
      </c>
      <c r="E74" s="200">
        <f>'[2]17'!E76</f>
        <v>0</v>
      </c>
      <c r="F74" s="15">
        <f t="shared" si="16"/>
        <v>90</v>
      </c>
      <c r="G74" s="199">
        <f>'[2]17'!H76</f>
        <v>0</v>
      </c>
      <c r="H74" s="200">
        <f>'[2]17'!I76</f>
        <v>0</v>
      </c>
      <c r="I74" s="200">
        <f>'[2]17'!J76</f>
        <v>0</v>
      </c>
      <c r="J74" s="200">
        <f>'[2]17'!K76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'[2]17'!B77</f>
        <v>40</v>
      </c>
      <c r="C75" s="200">
        <f>'[2]17'!C77</f>
        <v>50</v>
      </c>
      <c r="D75" s="200">
        <f>'[2]17'!D77</f>
        <v>0</v>
      </c>
      <c r="E75" s="200">
        <f>'[2]17'!E77</f>
        <v>0</v>
      </c>
      <c r="F75" s="15">
        <f t="shared" si="16"/>
        <v>90</v>
      </c>
      <c r="G75" s="199">
        <f>'[2]17'!H77</f>
        <v>0</v>
      </c>
      <c r="H75" s="200">
        <f>'[2]17'!I77</f>
        <v>0</v>
      </c>
      <c r="I75" s="200">
        <f>'[2]17'!J77</f>
        <v>0</v>
      </c>
      <c r="J75" s="200">
        <f>'[2]17'!K77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'[2]17'!B78</f>
        <v>40</v>
      </c>
      <c r="C76" s="200">
        <f>'[2]17'!C78</f>
        <v>50</v>
      </c>
      <c r="D76" s="200">
        <f>'[2]17'!D78</f>
        <v>0</v>
      </c>
      <c r="E76" s="200">
        <f>'[2]17'!E78</f>
        <v>0</v>
      </c>
      <c r="F76" s="15">
        <f t="shared" si="16"/>
        <v>90</v>
      </c>
      <c r="G76" s="199">
        <f>'[2]17'!H78</f>
        <v>0</v>
      </c>
      <c r="H76" s="200">
        <f>'[2]17'!I78</f>
        <v>0</v>
      </c>
      <c r="I76" s="200">
        <f>'[2]17'!J78</f>
        <v>0</v>
      </c>
      <c r="J76" s="200">
        <f>'[2]17'!K78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'[2]17'!B79</f>
        <v>40</v>
      </c>
      <c r="C77" s="200">
        <f>'[2]17'!C79</f>
        <v>50</v>
      </c>
      <c r="D77" s="200">
        <f>'[2]17'!D79</f>
        <v>0</v>
      </c>
      <c r="E77" s="200">
        <f>'[2]17'!E79</f>
        <v>0</v>
      </c>
      <c r="F77" s="15">
        <f t="shared" si="16"/>
        <v>90</v>
      </c>
      <c r="G77" s="199">
        <f>'[2]17'!H79</f>
        <v>0</v>
      </c>
      <c r="H77" s="200">
        <f>'[2]17'!I79</f>
        <v>0</v>
      </c>
      <c r="I77" s="200">
        <f>'[2]17'!J79</f>
        <v>0</v>
      </c>
      <c r="J77" s="200">
        <f>'[2]17'!K79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'[2]17'!B80</f>
        <v>40</v>
      </c>
      <c r="C78" s="200">
        <f>'[2]17'!C80</f>
        <v>50</v>
      </c>
      <c r="D78" s="200">
        <f>'[2]17'!D80</f>
        <v>0</v>
      </c>
      <c r="E78" s="200">
        <f>'[2]17'!E80</f>
        <v>0</v>
      </c>
      <c r="F78" s="15">
        <f t="shared" si="16"/>
        <v>90</v>
      </c>
      <c r="G78" s="199">
        <f>'[2]17'!H80</f>
        <v>0</v>
      </c>
      <c r="H78" s="200">
        <f>'[2]17'!I80</f>
        <v>0</v>
      </c>
      <c r="I78" s="200">
        <f>'[2]17'!J80</f>
        <v>0</v>
      </c>
      <c r="J78" s="200">
        <f>'[2]17'!K80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'[2]17'!B81</f>
        <v>40</v>
      </c>
      <c r="C79" s="200">
        <f>'[2]17'!C81</f>
        <v>50</v>
      </c>
      <c r="D79" s="200">
        <f>'[2]17'!D81</f>
        <v>0</v>
      </c>
      <c r="E79" s="200">
        <f>'[2]17'!E81</f>
        <v>0</v>
      </c>
      <c r="F79" s="15">
        <f t="shared" si="16"/>
        <v>90</v>
      </c>
      <c r="G79" s="199">
        <f>'[2]17'!H81</f>
        <v>0</v>
      </c>
      <c r="H79" s="200">
        <f>'[2]17'!I81</f>
        <v>0</v>
      </c>
      <c r="I79" s="200">
        <f>'[2]17'!J81</f>
        <v>0</v>
      </c>
      <c r="J79" s="200">
        <f>'[2]17'!K81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'[2]17'!B82</f>
        <v>40</v>
      </c>
      <c r="C80" s="200">
        <f>'[2]17'!C82</f>
        <v>50</v>
      </c>
      <c r="D80" s="200">
        <f>'[2]17'!D82</f>
        <v>0</v>
      </c>
      <c r="E80" s="200">
        <f>'[2]17'!E82</f>
        <v>0</v>
      </c>
      <c r="F80" s="15">
        <f t="shared" si="16"/>
        <v>90</v>
      </c>
      <c r="G80" s="199">
        <f>'[2]17'!H82</f>
        <v>0</v>
      </c>
      <c r="H80" s="200">
        <f>'[2]17'!I82</f>
        <v>0</v>
      </c>
      <c r="I80" s="200">
        <f>'[2]17'!J82</f>
        <v>0</v>
      </c>
      <c r="J80" s="200">
        <f>'[2]17'!K82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'[2]17'!B83</f>
        <v>40</v>
      </c>
      <c r="C81" s="200">
        <f>'[2]17'!C83</f>
        <v>50</v>
      </c>
      <c r="D81" s="200">
        <f>'[2]17'!D83</f>
        <v>0</v>
      </c>
      <c r="E81" s="200">
        <f>'[2]17'!E83</f>
        <v>0</v>
      </c>
      <c r="F81" s="15">
        <f t="shared" si="16"/>
        <v>90</v>
      </c>
      <c r="G81" s="199">
        <f>'[2]17'!H83</f>
        <v>0</v>
      </c>
      <c r="H81" s="200">
        <f>'[2]17'!I83</f>
        <v>0</v>
      </c>
      <c r="I81" s="200">
        <f>'[2]17'!J83</f>
        <v>0</v>
      </c>
      <c r="J81" s="200">
        <f>'[2]17'!K83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'[2]17'!B84</f>
        <v>40</v>
      </c>
      <c r="C82" s="200">
        <f>'[2]17'!C84</f>
        <v>50</v>
      </c>
      <c r="D82" s="200">
        <f>'[2]17'!D84</f>
        <v>0</v>
      </c>
      <c r="E82" s="200">
        <f>'[2]17'!E84</f>
        <v>0</v>
      </c>
      <c r="F82" s="15">
        <f t="shared" si="16"/>
        <v>90</v>
      </c>
      <c r="G82" s="199">
        <f>'[2]17'!H84</f>
        <v>0</v>
      </c>
      <c r="H82" s="200">
        <f>'[2]17'!I84</f>
        <v>0</v>
      </c>
      <c r="I82" s="200">
        <f>'[2]17'!J84</f>
        <v>0</v>
      </c>
      <c r="J82" s="200">
        <f>'[2]17'!K84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'[2]17'!B85</f>
        <v>40</v>
      </c>
      <c r="C83" s="200">
        <f>'[2]17'!C85</f>
        <v>50</v>
      </c>
      <c r="D83" s="200">
        <f>'[2]17'!D85</f>
        <v>0</v>
      </c>
      <c r="E83" s="200">
        <f>'[2]17'!E85</f>
        <v>0</v>
      </c>
      <c r="F83" s="15">
        <f t="shared" si="16"/>
        <v>90</v>
      </c>
      <c r="G83" s="199">
        <f>'[2]17'!H85</f>
        <v>0</v>
      </c>
      <c r="H83" s="200">
        <f>'[2]17'!I85</f>
        <v>0</v>
      </c>
      <c r="I83" s="200">
        <f>'[2]17'!J85</f>
        <v>0</v>
      </c>
      <c r="J83" s="200">
        <f>'[2]17'!K85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'[2]17'!B86</f>
        <v>40</v>
      </c>
      <c r="C84" s="200">
        <f>'[2]17'!C86</f>
        <v>50</v>
      </c>
      <c r="D84" s="200">
        <f>'[2]17'!D86</f>
        <v>0</v>
      </c>
      <c r="E84" s="200">
        <f>'[2]17'!E86</f>
        <v>0</v>
      </c>
      <c r="F84" s="15">
        <f t="shared" si="16"/>
        <v>90</v>
      </c>
      <c r="G84" s="199">
        <f>'[2]17'!H86</f>
        <v>0</v>
      </c>
      <c r="H84" s="200">
        <f>'[2]17'!I86</f>
        <v>0</v>
      </c>
      <c r="I84" s="200">
        <f>'[2]17'!J86</f>
        <v>0</v>
      </c>
      <c r="J84" s="200">
        <f>'[2]17'!K86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'[2]17'!B87</f>
        <v>40</v>
      </c>
      <c r="C85" s="200">
        <f>'[2]17'!C87</f>
        <v>50</v>
      </c>
      <c r="D85" s="200">
        <f>'[2]17'!D87</f>
        <v>0</v>
      </c>
      <c r="E85" s="200">
        <f>'[2]17'!E87</f>
        <v>0</v>
      </c>
      <c r="F85" s="15">
        <f t="shared" si="16"/>
        <v>90</v>
      </c>
      <c r="G85" s="199">
        <f>'[2]17'!H87</f>
        <v>0</v>
      </c>
      <c r="H85" s="200">
        <f>'[2]17'!I87</f>
        <v>0</v>
      </c>
      <c r="I85" s="200">
        <f>'[2]17'!J87</f>
        <v>0</v>
      </c>
      <c r="J85" s="200">
        <f>'[2]17'!K87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'[2]17'!B88</f>
        <v>40</v>
      </c>
      <c r="C86" s="200">
        <f>'[2]17'!C88</f>
        <v>50</v>
      </c>
      <c r="D86" s="200">
        <f>'[2]17'!D88</f>
        <v>0</v>
      </c>
      <c r="E86" s="200">
        <f>'[2]17'!E88</f>
        <v>0</v>
      </c>
      <c r="F86" s="15">
        <f t="shared" si="16"/>
        <v>90</v>
      </c>
      <c r="G86" s="199">
        <f>'[2]17'!H88</f>
        <v>0</v>
      </c>
      <c r="H86" s="200">
        <f>'[2]17'!I88</f>
        <v>0</v>
      </c>
      <c r="I86" s="200">
        <f>'[2]17'!J88</f>
        <v>0</v>
      </c>
      <c r="J86" s="200">
        <f>'[2]17'!K88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'[2]17'!B89</f>
        <v>40</v>
      </c>
      <c r="C87" s="200">
        <f>'[2]17'!C89</f>
        <v>50</v>
      </c>
      <c r="D87" s="200">
        <f>'[2]17'!D89</f>
        <v>0</v>
      </c>
      <c r="E87" s="200">
        <f>'[2]17'!E89</f>
        <v>0</v>
      </c>
      <c r="F87" s="15">
        <f t="shared" si="16"/>
        <v>90</v>
      </c>
      <c r="G87" s="199">
        <f>'[2]17'!H89</f>
        <v>0</v>
      </c>
      <c r="H87" s="200">
        <f>'[2]17'!I89</f>
        <v>0</v>
      </c>
      <c r="I87" s="200">
        <f>'[2]17'!J89</f>
        <v>0</v>
      </c>
      <c r="J87" s="200">
        <f>'[2]17'!K89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'[2]17'!B90</f>
        <v>40</v>
      </c>
      <c r="C88" s="200">
        <f>'[2]17'!C90</f>
        <v>50</v>
      </c>
      <c r="D88" s="200">
        <f>'[2]17'!D90</f>
        <v>0</v>
      </c>
      <c r="E88" s="200">
        <f>'[2]17'!E90</f>
        <v>0</v>
      </c>
      <c r="F88" s="15">
        <f t="shared" si="16"/>
        <v>90</v>
      </c>
      <c r="G88" s="199">
        <f>'[2]17'!H90</f>
        <v>0</v>
      </c>
      <c r="H88" s="200">
        <f>'[2]17'!I90</f>
        <v>0</v>
      </c>
      <c r="I88" s="200">
        <f>'[2]17'!J90</f>
        <v>0</v>
      </c>
      <c r="J88" s="200">
        <f>'[2]17'!K90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'[2]17'!B91</f>
        <v>40</v>
      </c>
      <c r="C89" s="200">
        <f>'[2]17'!C91</f>
        <v>50</v>
      </c>
      <c r="D89" s="200">
        <f>'[2]17'!D91</f>
        <v>0</v>
      </c>
      <c r="E89" s="200">
        <f>'[2]17'!E91</f>
        <v>0</v>
      </c>
      <c r="F89" s="15">
        <f t="shared" si="16"/>
        <v>90</v>
      </c>
      <c r="G89" s="199">
        <f>'[2]17'!H91</f>
        <v>0</v>
      </c>
      <c r="H89" s="200">
        <f>'[2]17'!I91</f>
        <v>0</v>
      </c>
      <c r="I89" s="200">
        <f>'[2]17'!J91</f>
        <v>0</v>
      </c>
      <c r="J89" s="200">
        <f>'[2]17'!K91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'[2]17'!B92</f>
        <v>40</v>
      </c>
      <c r="C90" s="200">
        <f>'[2]17'!C92</f>
        <v>50</v>
      </c>
      <c r="D90" s="200">
        <f>'[2]17'!D92</f>
        <v>0</v>
      </c>
      <c r="E90" s="200">
        <f>'[2]17'!E92</f>
        <v>0</v>
      </c>
      <c r="F90" s="15">
        <f t="shared" si="16"/>
        <v>90</v>
      </c>
      <c r="G90" s="199">
        <f>'[2]17'!H92</f>
        <v>0</v>
      </c>
      <c r="H90" s="200">
        <f>'[2]17'!I92</f>
        <v>0</v>
      </c>
      <c r="I90" s="200">
        <f>'[2]17'!J92</f>
        <v>0</v>
      </c>
      <c r="J90" s="200">
        <f>'[2]17'!K92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'[2]17'!B93</f>
        <v>40</v>
      </c>
      <c r="C91" s="200">
        <f>'[2]17'!C93</f>
        <v>50</v>
      </c>
      <c r="D91" s="200">
        <f>'[2]17'!D93</f>
        <v>0</v>
      </c>
      <c r="E91" s="200">
        <f>'[2]17'!E93</f>
        <v>0</v>
      </c>
      <c r="F91" s="15">
        <f t="shared" si="16"/>
        <v>90</v>
      </c>
      <c r="G91" s="199">
        <f>'[2]17'!H93</f>
        <v>0</v>
      </c>
      <c r="H91" s="200">
        <f>'[2]17'!I93</f>
        <v>0</v>
      </c>
      <c r="I91" s="200">
        <f>'[2]17'!J93</f>
        <v>0</v>
      </c>
      <c r="J91" s="200">
        <f>'[2]17'!K93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'[2]17'!B94</f>
        <v>40</v>
      </c>
      <c r="C92" s="200">
        <f>'[2]17'!C94</f>
        <v>50</v>
      </c>
      <c r="D92" s="200">
        <f>'[2]17'!D94</f>
        <v>0</v>
      </c>
      <c r="E92" s="200">
        <f>'[2]17'!E94</f>
        <v>0</v>
      </c>
      <c r="F92" s="15">
        <f t="shared" si="16"/>
        <v>90</v>
      </c>
      <c r="G92" s="199">
        <f>'[2]17'!H94</f>
        <v>0</v>
      </c>
      <c r="H92" s="200">
        <f>'[2]17'!I94</f>
        <v>0</v>
      </c>
      <c r="I92" s="200">
        <f>'[2]17'!J94</f>
        <v>0</v>
      </c>
      <c r="J92" s="200">
        <f>'[2]17'!K94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'[2]17'!B95</f>
        <v>40</v>
      </c>
      <c r="C93" s="200">
        <f>'[2]17'!C95</f>
        <v>50</v>
      </c>
      <c r="D93" s="200">
        <f>'[2]17'!D95</f>
        <v>0</v>
      </c>
      <c r="E93" s="200">
        <f>'[2]17'!E95</f>
        <v>0</v>
      </c>
      <c r="F93" s="15">
        <f t="shared" si="16"/>
        <v>90</v>
      </c>
      <c r="G93" s="199">
        <f>'[2]17'!H95</f>
        <v>0</v>
      </c>
      <c r="H93" s="200">
        <f>'[2]17'!I95</f>
        <v>0</v>
      </c>
      <c r="I93" s="200">
        <f>'[2]17'!J95</f>
        <v>0</v>
      </c>
      <c r="J93" s="200">
        <f>'[2]17'!K95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'[2]17'!B96</f>
        <v>40</v>
      </c>
      <c r="C94" s="200">
        <f>'[2]17'!C96</f>
        <v>50</v>
      </c>
      <c r="D94" s="200">
        <f>'[2]17'!D96</f>
        <v>0</v>
      </c>
      <c r="E94" s="200">
        <f>'[2]17'!E96</f>
        <v>0</v>
      </c>
      <c r="F94" s="15">
        <f t="shared" si="16"/>
        <v>90</v>
      </c>
      <c r="G94" s="199">
        <f>'[2]17'!H96</f>
        <v>0</v>
      </c>
      <c r="H94" s="200">
        <f>'[2]17'!I96</f>
        <v>0</v>
      </c>
      <c r="I94" s="200">
        <f>'[2]17'!J96</f>
        <v>0</v>
      </c>
      <c r="J94" s="200">
        <f>'[2]17'!K96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'[2]17'!B97</f>
        <v>40</v>
      </c>
      <c r="C95" s="200">
        <f>'[2]17'!C97</f>
        <v>50</v>
      </c>
      <c r="D95" s="200">
        <f>'[2]17'!D97</f>
        <v>0</v>
      </c>
      <c r="E95" s="200">
        <f>'[2]17'!E97</f>
        <v>0</v>
      </c>
      <c r="F95" s="15">
        <f t="shared" si="16"/>
        <v>90</v>
      </c>
      <c r="G95" s="199">
        <f>'[2]17'!H97</f>
        <v>0</v>
      </c>
      <c r="H95" s="200">
        <f>'[2]17'!I97</f>
        <v>0</v>
      </c>
      <c r="I95" s="200">
        <f>'[2]17'!J97</f>
        <v>0</v>
      </c>
      <c r="J95" s="200">
        <f>'[2]17'!K97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'[2]17'!B98</f>
        <v>40</v>
      </c>
      <c r="C96" s="200">
        <f>'[2]17'!C98</f>
        <v>50</v>
      </c>
      <c r="D96" s="200">
        <f>'[2]17'!D98</f>
        <v>0</v>
      </c>
      <c r="E96" s="200">
        <f>'[2]17'!E98</f>
        <v>0</v>
      </c>
      <c r="F96" s="15">
        <f t="shared" si="16"/>
        <v>90</v>
      </c>
      <c r="G96" s="199">
        <f>'[2]17'!H98</f>
        <v>0</v>
      </c>
      <c r="H96" s="200">
        <f>'[2]17'!I98</f>
        <v>0</v>
      </c>
      <c r="I96" s="200">
        <f>'[2]17'!J98</f>
        <v>0</v>
      </c>
      <c r="J96" s="200">
        <f>'[2]17'!K98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'[2]17'!B99</f>
        <v>40</v>
      </c>
      <c r="C97" s="200">
        <f>'[2]17'!C99</f>
        <v>50</v>
      </c>
      <c r="D97" s="200">
        <f>'[2]17'!D99</f>
        <v>0</v>
      </c>
      <c r="E97" s="200">
        <f>'[2]17'!E99</f>
        <v>0</v>
      </c>
      <c r="F97" s="15">
        <f t="shared" si="16"/>
        <v>90</v>
      </c>
      <c r="G97" s="199">
        <f>'[2]17'!H99</f>
        <v>0</v>
      </c>
      <c r="H97" s="200">
        <f>'[2]17'!I99</f>
        <v>0</v>
      </c>
      <c r="I97" s="200">
        <f>'[2]17'!J99</f>
        <v>0</v>
      </c>
      <c r="J97" s="200">
        <f>'[2]17'!K99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'[2]17'!B100</f>
        <v>40</v>
      </c>
      <c r="C98" s="200">
        <f>'[2]17'!C100</f>
        <v>50</v>
      </c>
      <c r="D98" s="200">
        <f>'[2]17'!D100</f>
        <v>0</v>
      </c>
      <c r="E98" s="200">
        <f>'[2]17'!E100</f>
        <v>0</v>
      </c>
      <c r="F98" s="15">
        <f t="shared" si="16"/>
        <v>90</v>
      </c>
      <c r="G98" s="199">
        <f>'[2]17'!H100</f>
        <v>0</v>
      </c>
      <c r="H98" s="200">
        <f>'[2]17'!I100</f>
        <v>0</v>
      </c>
      <c r="I98" s="200">
        <f>'[2]17'!J100</f>
        <v>0</v>
      </c>
      <c r="J98" s="200">
        <f>'[2]17'!K100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45368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'[3]17'!B5</f>
        <v>320</v>
      </c>
      <c r="C3" s="16">
        <f>'[3]17'!C5</f>
        <v>0</v>
      </c>
      <c r="D3" s="16">
        <f>'[3]17'!D5</f>
        <v>0</v>
      </c>
      <c r="E3" s="16">
        <f>'[3]17'!E5</f>
        <v>0</v>
      </c>
      <c r="F3" s="16">
        <f>'[3]17'!F5</f>
        <v>1010</v>
      </c>
      <c r="G3" s="16">
        <f>'[3]17'!G5</f>
        <v>0</v>
      </c>
      <c r="H3" s="17">
        <f>SUM(B3:G3)</f>
        <v>1330</v>
      </c>
      <c r="I3" s="15">
        <f>'[3]17'!J5</f>
        <v>270</v>
      </c>
      <c r="J3" s="16">
        <f>'[3]17'!K5</f>
        <v>0</v>
      </c>
      <c r="K3" s="16">
        <f>'[3]17'!L5</f>
        <v>0</v>
      </c>
      <c r="L3" s="16">
        <f>'[3]17'!M5</f>
        <v>0</v>
      </c>
      <c r="M3" s="16">
        <f>'[3]17'!N5</f>
        <v>0</v>
      </c>
      <c r="N3" s="16">
        <f>'[3]17'!O5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30.8</v>
      </c>
      <c r="AU3" s="8">
        <v>25.14</v>
      </c>
      <c r="AW3" s="203">
        <v>26.99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26.99</v>
      </c>
      <c r="BD3" s="203">
        <v>26.99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26.99</v>
      </c>
      <c r="BL3" s="8">
        <f>AT3</f>
        <v>30.8</v>
      </c>
      <c r="BM3" s="8">
        <f>AU3</f>
        <v>25.14</v>
      </c>
      <c r="BN3" s="8">
        <f>BC3</f>
        <v>26.99</v>
      </c>
      <c r="BO3" s="8">
        <f>BJ3</f>
        <v>26.99</v>
      </c>
      <c r="BP3" s="139">
        <f>BL3-BN3</f>
        <v>3.8100000000000023</v>
      </c>
      <c r="BQ3" s="139">
        <f>BM3-BO3</f>
        <v>-1.8499999999999979</v>
      </c>
    </row>
    <row r="4" spans="1:69">
      <c r="A4" s="8" t="s">
        <v>46</v>
      </c>
      <c r="B4" s="15">
        <f>'[3]17'!B6</f>
        <v>320</v>
      </c>
      <c r="C4" s="16">
        <f>'[3]17'!C6</f>
        <v>0</v>
      </c>
      <c r="D4" s="16">
        <f>'[3]17'!D6</f>
        <v>0</v>
      </c>
      <c r="E4" s="16">
        <f>'[3]17'!E6</f>
        <v>0</v>
      </c>
      <c r="F4" s="16">
        <f>'[3]17'!F6</f>
        <v>1010</v>
      </c>
      <c r="G4" s="16">
        <f>'[3]17'!G6</f>
        <v>0</v>
      </c>
      <c r="H4" s="17">
        <f>SUM(B4:G4)</f>
        <v>1330</v>
      </c>
      <c r="I4" s="15">
        <f>'[3]17'!J6</f>
        <v>270</v>
      </c>
      <c r="J4" s="16">
        <f>'[3]17'!K6</f>
        <v>0</v>
      </c>
      <c r="K4" s="16">
        <f>'[3]17'!L6</f>
        <v>0</v>
      </c>
      <c r="L4" s="16">
        <f>'[3]17'!M6</f>
        <v>0</v>
      </c>
      <c r="M4" s="16">
        <f>'[3]17'!N6</f>
        <v>0</v>
      </c>
      <c r="N4" s="16">
        <f>'[3]17'!O6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30.8</v>
      </c>
      <c r="AU4" s="8">
        <v>25.14</v>
      </c>
      <c r="AW4" s="203">
        <v>26.99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26.99</v>
      </c>
      <c r="BD4" s="203">
        <v>26.99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26.99</v>
      </c>
      <c r="BL4" s="8">
        <f t="shared" ref="BL4:BL67" si="21">AT4</f>
        <v>30.8</v>
      </c>
      <c r="BM4" s="8">
        <f t="shared" ref="BM4:BM67" si="22">AU4</f>
        <v>25.14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3.8100000000000023</v>
      </c>
      <c r="BQ4" s="139">
        <f t="shared" ref="BQ4:BQ67" si="26">BM4-BO4</f>
        <v>-1.8499999999999979</v>
      </c>
    </row>
    <row r="5" spans="1:69">
      <c r="A5" s="8" t="s">
        <v>47</v>
      </c>
      <c r="B5" s="15">
        <f>'[3]17'!B7</f>
        <v>320</v>
      </c>
      <c r="C5" s="16">
        <f>'[3]17'!C7</f>
        <v>0</v>
      </c>
      <c r="D5" s="16">
        <f>'[3]17'!D7</f>
        <v>0</v>
      </c>
      <c r="E5" s="16">
        <f>'[3]17'!E7</f>
        <v>0</v>
      </c>
      <c r="F5" s="16">
        <f>'[3]17'!F7</f>
        <v>1010</v>
      </c>
      <c r="G5" s="16">
        <f>'[3]17'!G7</f>
        <v>0</v>
      </c>
      <c r="H5" s="17">
        <f t="shared" ref="H5:H68" si="27">SUM(B5:G5)</f>
        <v>1330</v>
      </c>
      <c r="I5" s="15">
        <f>'[3]17'!J7</f>
        <v>270</v>
      </c>
      <c r="J5" s="16">
        <f>'[3]17'!K7</f>
        <v>0</v>
      </c>
      <c r="K5" s="16">
        <f>'[3]17'!L7</f>
        <v>0</v>
      </c>
      <c r="L5" s="16">
        <f>'[3]17'!M7</f>
        <v>0</v>
      </c>
      <c r="M5" s="16">
        <f>'[3]17'!N7</f>
        <v>0</v>
      </c>
      <c r="N5" s="16">
        <f>'[3]17'!O7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30.8</v>
      </c>
      <c r="AU5" s="8">
        <v>25.14</v>
      </c>
      <c r="AW5" s="203">
        <v>26.99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26.99</v>
      </c>
      <c r="BD5" s="203">
        <v>26.99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26.99</v>
      </c>
      <c r="BL5" s="8">
        <f t="shared" si="21"/>
        <v>30.8</v>
      </c>
      <c r="BM5" s="8">
        <f t="shared" si="22"/>
        <v>25.14</v>
      </c>
      <c r="BN5" s="8">
        <f t="shared" si="23"/>
        <v>26.99</v>
      </c>
      <c r="BO5" s="8">
        <f t="shared" si="24"/>
        <v>26.99</v>
      </c>
      <c r="BP5" s="139">
        <f t="shared" si="25"/>
        <v>3.8100000000000023</v>
      </c>
      <c r="BQ5" s="139">
        <f t="shared" si="26"/>
        <v>-1.8499999999999979</v>
      </c>
    </row>
    <row r="6" spans="1:69">
      <c r="A6" s="8" t="s">
        <v>48</v>
      </c>
      <c r="B6" s="15">
        <f>'[3]17'!B8</f>
        <v>320</v>
      </c>
      <c r="C6" s="16">
        <f>'[3]17'!C8</f>
        <v>0</v>
      </c>
      <c r="D6" s="16">
        <f>'[3]17'!D8</f>
        <v>0</v>
      </c>
      <c r="E6" s="16">
        <f>'[3]17'!E8</f>
        <v>0</v>
      </c>
      <c r="F6" s="16">
        <f>'[3]17'!F8</f>
        <v>1010</v>
      </c>
      <c r="G6" s="16">
        <f>'[3]17'!G8</f>
        <v>0</v>
      </c>
      <c r="H6" s="17">
        <f t="shared" si="27"/>
        <v>1330</v>
      </c>
      <c r="I6" s="15">
        <f>'[3]17'!J8</f>
        <v>270</v>
      </c>
      <c r="J6" s="16">
        <f>'[3]17'!K8</f>
        <v>0</v>
      </c>
      <c r="K6" s="16">
        <f>'[3]17'!L8</f>
        <v>0</v>
      </c>
      <c r="L6" s="16">
        <f>'[3]17'!M8</f>
        <v>0</v>
      </c>
      <c r="M6" s="16">
        <f>'[3]17'!N8</f>
        <v>0</v>
      </c>
      <c r="N6" s="16">
        <f>'[3]17'!O8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30.8</v>
      </c>
      <c r="AU6" s="8">
        <v>25.14</v>
      </c>
      <c r="AW6" s="203">
        <v>26.99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26.99</v>
      </c>
      <c r="BD6" s="203">
        <v>26.99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26.99</v>
      </c>
      <c r="BL6" s="8">
        <f t="shared" si="21"/>
        <v>30.8</v>
      </c>
      <c r="BM6" s="8">
        <f t="shared" si="22"/>
        <v>25.14</v>
      </c>
      <c r="BN6" s="8">
        <f t="shared" si="23"/>
        <v>26.99</v>
      </c>
      <c r="BO6" s="8">
        <f t="shared" si="24"/>
        <v>26.99</v>
      </c>
      <c r="BP6" s="139">
        <f t="shared" si="25"/>
        <v>3.8100000000000023</v>
      </c>
      <c r="BQ6" s="139">
        <f t="shared" si="26"/>
        <v>-1.8499999999999979</v>
      </c>
    </row>
    <row r="7" spans="1:69">
      <c r="A7" s="8" t="s">
        <v>49</v>
      </c>
      <c r="B7" s="15">
        <f>'[3]17'!B9</f>
        <v>320</v>
      </c>
      <c r="C7" s="16">
        <f>'[3]17'!C9</f>
        <v>0</v>
      </c>
      <c r="D7" s="16">
        <f>'[3]17'!D9</f>
        <v>0</v>
      </c>
      <c r="E7" s="16">
        <f>'[3]17'!E9</f>
        <v>0</v>
      </c>
      <c r="F7" s="16">
        <f>'[3]17'!F9</f>
        <v>1010</v>
      </c>
      <c r="G7" s="16">
        <f>'[3]17'!G9</f>
        <v>0</v>
      </c>
      <c r="H7" s="17">
        <f t="shared" si="27"/>
        <v>1330</v>
      </c>
      <c r="I7" s="15">
        <f>'[3]17'!J9</f>
        <v>270</v>
      </c>
      <c r="J7" s="16">
        <f>'[3]17'!K9</f>
        <v>0</v>
      </c>
      <c r="K7" s="16">
        <f>'[3]17'!L9</f>
        <v>0</v>
      </c>
      <c r="L7" s="16">
        <f>'[3]17'!M9</f>
        <v>0</v>
      </c>
      <c r="M7" s="16">
        <f>'[3]17'!N9</f>
        <v>0</v>
      </c>
      <c r="N7" s="16">
        <f>'[3]17'!O9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30.8</v>
      </c>
      <c r="AU7" s="8">
        <v>25.14</v>
      </c>
      <c r="AW7" s="203">
        <v>26.99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26.99</v>
      </c>
      <c r="BD7" s="203">
        <v>26.99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26.99</v>
      </c>
      <c r="BL7" s="8">
        <f t="shared" si="21"/>
        <v>30.8</v>
      </c>
      <c r="BM7" s="8">
        <f t="shared" si="22"/>
        <v>25.14</v>
      </c>
      <c r="BN7" s="8">
        <f t="shared" si="23"/>
        <v>26.99</v>
      </c>
      <c r="BO7" s="8">
        <f t="shared" si="24"/>
        <v>26.99</v>
      </c>
      <c r="BP7" s="139">
        <f t="shared" si="25"/>
        <v>3.8100000000000023</v>
      </c>
      <c r="BQ7" s="139">
        <f t="shared" si="26"/>
        <v>-1.8499999999999979</v>
      </c>
    </row>
    <row r="8" spans="1:69">
      <c r="A8" s="8" t="s">
        <v>50</v>
      </c>
      <c r="B8" s="15">
        <f>'[3]17'!B10</f>
        <v>320</v>
      </c>
      <c r="C8" s="16">
        <f>'[3]17'!C10</f>
        <v>0</v>
      </c>
      <c r="D8" s="16">
        <f>'[3]17'!D10</f>
        <v>0</v>
      </c>
      <c r="E8" s="16">
        <f>'[3]17'!E10</f>
        <v>0</v>
      </c>
      <c r="F8" s="16">
        <f>'[3]17'!F10</f>
        <v>1010</v>
      </c>
      <c r="G8" s="16">
        <f>'[3]17'!G10</f>
        <v>0</v>
      </c>
      <c r="H8" s="17">
        <f t="shared" si="27"/>
        <v>1330</v>
      </c>
      <c r="I8" s="15">
        <f>'[3]17'!J10</f>
        <v>270</v>
      </c>
      <c r="J8" s="16">
        <f>'[3]17'!K10</f>
        <v>0</v>
      </c>
      <c r="K8" s="16">
        <f>'[3]17'!L10</f>
        <v>0</v>
      </c>
      <c r="L8" s="16">
        <f>'[3]17'!M10</f>
        <v>0</v>
      </c>
      <c r="M8" s="16">
        <f>'[3]17'!N10</f>
        <v>0</v>
      </c>
      <c r="N8" s="16">
        <f>'[3]17'!O10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30.8</v>
      </c>
      <c r="AU8" s="8">
        <v>25.14</v>
      </c>
      <c r="AW8" s="203">
        <v>26.99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26.99</v>
      </c>
      <c r="BD8" s="203">
        <v>26.99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26.99</v>
      </c>
      <c r="BL8" s="8">
        <f t="shared" si="21"/>
        <v>30.8</v>
      </c>
      <c r="BM8" s="8">
        <f t="shared" si="22"/>
        <v>25.14</v>
      </c>
      <c r="BN8" s="8">
        <f t="shared" si="23"/>
        <v>26.99</v>
      </c>
      <c r="BO8" s="8">
        <f t="shared" si="24"/>
        <v>26.99</v>
      </c>
      <c r="BP8" s="139">
        <f t="shared" si="25"/>
        <v>3.8100000000000023</v>
      </c>
      <c r="BQ8" s="139">
        <f t="shared" si="26"/>
        <v>-1.8499999999999979</v>
      </c>
    </row>
    <row r="9" spans="1:69">
      <c r="A9" s="8" t="s">
        <v>51</v>
      </c>
      <c r="B9" s="15">
        <f>'[3]17'!B11</f>
        <v>320</v>
      </c>
      <c r="C9" s="16">
        <f>'[3]17'!C11</f>
        <v>0</v>
      </c>
      <c r="D9" s="16">
        <f>'[3]17'!D11</f>
        <v>0</v>
      </c>
      <c r="E9" s="16">
        <f>'[3]17'!E11</f>
        <v>0</v>
      </c>
      <c r="F9" s="16">
        <f>'[3]17'!F11</f>
        <v>1010</v>
      </c>
      <c r="G9" s="16">
        <f>'[3]17'!G11</f>
        <v>0</v>
      </c>
      <c r="H9" s="17">
        <f t="shared" si="27"/>
        <v>1330</v>
      </c>
      <c r="I9" s="15">
        <f>'[3]17'!J11</f>
        <v>270</v>
      </c>
      <c r="J9" s="16">
        <f>'[3]17'!K11</f>
        <v>0</v>
      </c>
      <c r="K9" s="16">
        <f>'[3]17'!L11</f>
        <v>0</v>
      </c>
      <c r="L9" s="16">
        <f>'[3]17'!M11</f>
        <v>0</v>
      </c>
      <c r="M9" s="16">
        <f>'[3]17'!N11</f>
        <v>0</v>
      </c>
      <c r="N9" s="16">
        <f>'[3]17'!O11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25.98</v>
      </c>
      <c r="AU9" s="8">
        <v>25.14</v>
      </c>
      <c r="AW9" s="203">
        <v>26.99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26.99</v>
      </c>
      <c r="BD9" s="203">
        <v>26.99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26.99</v>
      </c>
      <c r="BL9" s="8">
        <f t="shared" si="21"/>
        <v>25.98</v>
      </c>
      <c r="BM9" s="8">
        <f t="shared" si="22"/>
        <v>25.14</v>
      </c>
      <c r="BN9" s="8">
        <f t="shared" si="23"/>
        <v>26.99</v>
      </c>
      <c r="BO9" s="8">
        <f t="shared" si="24"/>
        <v>26.99</v>
      </c>
      <c r="BP9" s="139">
        <f t="shared" si="25"/>
        <v>-1.009999999999998</v>
      </c>
      <c r="BQ9" s="139">
        <f t="shared" si="26"/>
        <v>-1.8499999999999979</v>
      </c>
    </row>
    <row r="10" spans="1:69">
      <c r="A10" s="8" t="s">
        <v>52</v>
      </c>
      <c r="B10" s="15">
        <f>'[3]17'!B12</f>
        <v>320</v>
      </c>
      <c r="C10" s="16">
        <f>'[3]17'!C12</f>
        <v>0</v>
      </c>
      <c r="D10" s="16">
        <f>'[3]17'!D12</f>
        <v>0</v>
      </c>
      <c r="E10" s="16">
        <f>'[3]17'!E12</f>
        <v>0</v>
      </c>
      <c r="F10" s="16">
        <f>'[3]17'!F12</f>
        <v>1010</v>
      </c>
      <c r="G10" s="16">
        <f>'[3]17'!G12</f>
        <v>0</v>
      </c>
      <c r="H10" s="17">
        <f t="shared" si="27"/>
        <v>1330</v>
      </c>
      <c r="I10" s="15">
        <f>'[3]17'!J12</f>
        <v>270</v>
      </c>
      <c r="J10" s="16">
        <f>'[3]17'!K12</f>
        <v>0</v>
      </c>
      <c r="K10" s="16">
        <f>'[3]17'!L12</f>
        <v>0</v>
      </c>
      <c r="L10" s="16">
        <f>'[3]17'!M12</f>
        <v>0</v>
      </c>
      <c r="M10" s="16">
        <f>'[3]17'!N12</f>
        <v>0</v>
      </c>
      <c r="N10" s="16">
        <f>'[3]17'!O12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25.98</v>
      </c>
      <c r="AU10" s="8">
        <v>25.14</v>
      </c>
      <c r="AW10" s="203">
        <v>26.99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26.99</v>
      </c>
      <c r="BD10" s="203">
        <v>26.99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26.99</v>
      </c>
      <c r="BL10" s="8">
        <f t="shared" si="21"/>
        <v>25.98</v>
      </c>
      <c r="BM10" s="8">
        <f t="shared" si="22"/>
        <v>25.14</v>
      </c>
      <c r="BN10" s="8">
        <f t="shared" si="23"/>
        <v>26.99</v>
      </c>
      <c r="BO10" s="8">
        <f t="shared" si="24"/>
        <v>26.99</v>
      </c>
      <c r="BP10" s="139">
        <f t="shared" si="25"/>
        <v>-1.009999999999998</v>
      </c>
      <c r="BQ10" s="139">
        <f t="shared" si="26"/>
        <v>-1.8499999999999979</v>
      </c>
    </row>
    <row r="11" spans="1:69">
      <c r="A11" s="8" t="s">
        <v>53</v>
      </c>
      <c r="B11" s="15">
        <f>'[3]17'!B13</f>
        <v>320</v>
      </c>
      <c r="C11" s="16">
        <f>'[3]17'!C13</f>
        <v>0</v>
      </c>
      <c r="D11" s="16">
        <f>'[3]17'!D13</f>
        <v>0</v>
      </c>
      <c r="E11" s="16">
        <f>'[3]17'!E13</f>
        <v>0</v>
      </c>
      <c r="F11" s="16">
        <f>'[3]17'!F13</f>
        <v>1010</v>
      </c>
      <c r="G11" s="16">
        <f>'[3]17'!G13</f>
        <v>0</v>
      </c>
      <c r="H11" s="17">
        <f t="shared" si="27"/>
        <v>1330</v>
      </c>
      <c r="I11" s="15">
        <f>'[3]17'!J13</f>
        <v>270</v>
      </c>
      <c r="J11" s="16">
        <f>'[3]17'!K13</f>
        <v>0</v>
      </c>
      <c r="K11" s="16">
        <f>'[3]17'!L13</f>
        <v>0</v>
      </c>
      <c r="L11" s="16">
        <f>'[3]17'!M13</f>
        <v>0</v>
      </c>
      <c r="M11" s="16">
        <f>'[3]17'!N13</f>
        <v>0</v>
      </c>
      <c r="N11" s="16">
        <f>'[3]17'!O13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25.98</v>
      </c>
      <c r="AU11" s="8">
        <v>25.98</v>
      </c>
      <c r="AW11" s="203">
        <v>26.99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26.99</v>
      </c>
      <c r="BD11" s="203">
        <v>26.99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26.99</v>
      </c>
      <c r="BL11" s="8">
        <f t="shared" si="21"/>
        <v>25.98</v>
      </c>
      <c r="BM11" s="8">
        <f t="shared" si="22"/>
        <v>25.98</v>
      </c>
      <c r="BN11" s="8">
        <f t="shared" si="23"/>
        <v>26.99</v>
      </c>
      <c r="BO11" s="8">
        <f t="shared" si="24"/>
        <v>26.99</v>
      </c>
      <c r="BP11" s="139">
        <f t="shared" si="25"/>
        <v>-1.009999999999998</v>
      </c>
      <c r="BQ11" s="139">
        <f t="shared" si="26"/>
        <v>-1.009999999999998</v>
      </c>
    </row>
    <row r="12" spans="1:69">
      <c r="A12" s="8" t="s">
        <v>54</v>
      </c>
      <c r="B12" s="15">
        <f>'[3]17'!B14</f>
        <v>320</v>
      </c>
      <c r="C12" s="16">
        <f>'[3]17'!C14</f>
        <v>0</v>
      </c>
      <c r="D12" s="16">
        <f>'[3]17'!D14</f>
        <v>0</v>
      </c>
      <c r="E12" s="16">
        <f>'[3]17'!E14</f>
        <v>0</v>
      </c>
      <c r="F12" s="16">
        <f>'[3]17'!F14</f>
        <v>1010</v>
      </c>
      <c r="G12" s="16">
        <f>'[3]17'!G14</f>
        <v>0</v>
      </c>
      <c r="H12" s="17">
        <f t="shared" si="27"/>
        <v>1330</v>
      </c>
      <c r="I12" s="15">
        <f>'[3]17'!J14</f>
        <v>270</v>
      </c>
      <c r="J12" s="16">
        <f>'[3]17'!K14</f>
        <v>0</v>
      </c>
      <c r="K12" s="16">
        <f>'[3]17'!L14</f>
        <v>0</v>
      </c>
      <c r="L12" s="16">
        <f>'[3]17'!M14</f>
        <v>0</v>
      </c>
      <c r="M12" s="16">
        <f>'[3]17'!N14</f>
        <v>0</v>
      </c>
      <c r="N12" s="16">
        <f>'[3]17'!O14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25.98</v>
      </c>
      <c r="AU12" s="8">
        <v>25.98</v>
      </c>
      <c r="AW12" s="203">
        <v>26.99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26.99</v>
      </c>
      <c r="BD12" s="203">
        <v>26.99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26.99</v>
      </c>
      <c r="BL12" s="8">
        <f t="shared" si="21"/>
        <v>25.98</v>
      </c>
      <c r="BM12" s="8">
        <f t="shared" si="22"/>
        <v>25.98</v>
      </c>
      <c r="BN12" s="8">
        <f t="shared" si="23"/>
        <v>26.99</v>
      </c>
      <c r="BO12" s="8">
        <f t="shared" si="24"/>
        <v>26.99</v>
      </c>
      <c r="BP12" s="139">
        <f t="shared" si="25"/>
        <v>-1.009999999999998</v>
      </c>
      <c r="BQ12" s="139">
        <f t="shared" si="26"/>
        <v>-1.009999999999998</v>
      </c>
    </row>
    <row r="13" spans="1:69">
      <c r="A13" s="8" t="s">
        <v>55</v>
      </c>
      <c r="B13" s="15">
        <f>'[3]17'!B15</f>
        <v>320</v>
      </c>
      <c r="C13" s="16">
        <f>'[3]17'!C15</f>
        <v>0</v>
      </c>
      <c r="D13" s="16">
        <f>'[3]17'!D15</f>
        <v>0</v>
      </c>
      <c r="E13" s="16">
        <f>'[3]17'!E15</f>
        <v>0</v>
      </c>
      <c r="F13" s="16">
        <f>'[3]17'!F15</f>
        <v>1010</v>
      </c>
      <c r="G13" s="16">
        <f>'[3]17'!G15</f>
        <v>0</v>
      </c>
      <c r="H13" s="17">
        <f t="shared" si="27"/>
        <v>1330</v>
      </c>
      <c r="I13" s="15">
        <f>'[3]17'!J15</f>
        <v>270</v>
      </c>
      <c r="J13" s="16">
        <f>'[3]17'!K15</f>
        <v>0</v>
      </c>
      <c r="K13" s="16">
        <f>'[3]17'!L15</f>
        <v>0</v>
      </c>
      <c r="L13" s="16">
        <f>'[3]17'!M15</f>
        <v>0</v>
      </c>
      <c r="M13" s="16">
        <f>'[3]17'!N15</f>
        <v>0</v>
      </c>
      <c r="N13" s="16">
        <f>'[3]17'!O15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25.98</v>
      </c>
      <c r="AU13" s="8">
        <v>25.98</v>
      </c>
      <c r="AW13" s="203">
        <v>26.99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26.99</v>
      </c>
      <c r="BD13" s="203">
        <v>26.99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26.99</v>
      </c>
      <c r="BL13" s="8">
        <f t="shared" si="21"/>
        <v>25.98</v>
      </c>
      <c r="BM13" s="8">
        <f t="shared" si="22"/>
        <v>25.98</v>
      </c>
      <c r="BN13" s="8">
        <f t="shared" si="23"/>
        <v>26.99</v>
      </c>
      <c r="BO13" s="8">
        <f t="shared" si="24"/>
        <v>26.99</v>
      </c>
      <c r="BP13" s="139">
        <f t="shared" si="25"/>
        <v>-1.009999999999998</v>
      </c>
      <c r="BQ13" s="139">
        <f t="shared" si="26"/>
        <v>-1.009999999999998</v>
      </c>
    </row>
    <row r="14" spans="1:69">
      <c r="A14" s="8" t="s">
        <v>56</v>
      </c>
      <c r="B14" s="15">
        <f>'[3]17'!B16</f>
        <v>320</v>
      </c>
      <c r="C14" s="16">
        <f>'[3]17'!C16</f>
        <v>0</v>
      </c>
      <c r="D14" s="16">
        <f>'[3]17'!D16</f>
        <v>0</v>
      </c>
      <c r="E14" s="16">
        <f>'[3]17'!E16</f>
        <v>0</v>
      </c>
      <c r="F14" s="16">
        <f>'[3]17'!F16</f>
        <v>1010</v>
      </c>
      <c r="G14" s="16">
        <f>'[3]17'!G16</f>
        <v>0</v>
      </c>
      <c r="H14" s="17">
        <f t="shared" si="27"/>
        <v>1330</v>
      </c>
      <c r="I14" s="15">
        <f>'[3]17'!J16</f>
        <v>270</v>
      </c>
      <c r="J14" s="16">
        <f>'[3]17'!K16</f>
        <v>0</v>
      </c>
      <c r="K14" s="16">
        <f>'[3]17'!L16</f>
        <v>0</v>
      </c>
      <c r="L14" s="16">
        <f>'[3]17'!M16</f>
        <v>0</v>
      </c>
      <c r="M14" s="16">
        <f>'[3]17'!N16</f>
        <v>0</v>
      </c>
      <c r="N14" s="16">
        <f>'[3]17'!O16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25.98</v>
      </c>
      <c r="AU14" s="8">
        <v>25.98</v>
      </c>
      <c r="AW14" s="203">
        <v>26.99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26.99</v>
      </c>
      <c r="BD14" s="203">
        <v>26.99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26.99</v>
      </c>
      <c r="BL14" s="8">
        <f t="shared" si="21"/>
        <v>25.98</v>
      </c>
      <c r="BM14" s="8">
        <f t="shared" si="22"/>
        <v>25.98</v>
      </c>
      <c r="BN14" s="8">
        <f t="shared" si="23"/>
        <v>26.99</v>
      </c>
      <c r="BO14" s="8">
        <f t="shared" si="24"/>
        <v>26.99</v>
      </c>
      <c r="BP14" s="139">
        <f t="shared" si="25"/>
        <v>-1.009999999999998</v>
      </c>
      <c r="BQ14" s="139">
        <f t="shared" si="26"/>
        <v>-1.009999999999998</v>
      </c>
    </row>
    <row r="15" spans="1:69">
      <c r="A15" s="8" t="s">
        <v>57</v>
      </c>
      <c r="B15" s="15">
        <f>'[3]17'!B17</f>
        <v>320</v>
      </c>
      <c r="C15" s="16">
        <f>'[3]17'!C17</f>
        <v>0</v>
      </c>
      <c r="D15" s="16">
        <f>'[3]17'!D17</f>
        <v>0</v>
      </c>
      <c r="E15" s="16">
        <f>'[3]17'!E17</f>
        <v>0</v>
      </c>
      <c r="F15" s="16">
        <f>'[3]17'!F17</f>
        <v>1010</v>
      </c>
      <c r="G15" s="16">
        <f>'[3]17'!G17</f>
        <v>0</v>
      </c>
      <c r="H15" s="17">
        <f t="shared" si="27"/>
        <v>1330</v>
      </c>
      <c r="I15" s="15">
        <f>'[3]17'!J17</f>
        <v>270</v>
      </c>
      <c r="J15" s="16">
        <f>'[3]17'!K17</f>
        <v>0</v>
      </c>
      <c r="K15" s="16">
        <f>'[3]17'!L17</f>
        <v>0</v>
      </c>
      <c r="L15" s="16">
        <f>'[3]17'!M17</f>
        <v>0</v>
      </c>
      <c r="M15" s="16">
        <f>'[3]17'!N17</f>
        <v>0</v>
      </c>
      <c r="N15" s="16">
        <f>'[3]17'!O17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25.98</v>
      </c>
      <c r="AU15" s="8">
        <v>25.98</v>
      </c>
      <c r="AW15" s="203">
        <v>26.99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26.99</v>
      </c>
      <c r="BD15" s="203">
        <v>26.99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26.99</v>
      </c>
      <c r="BL15" s="8">
        <f t="shared" si="21"/>
        <v>25.98</v>
      </c>
      <c r="BM15" s="8">
        <f t="shared" si="22"/>
        <v>25.98</v>
      </c>
      <c r="BN15" s="8">
        <f t="shared" si="23"/>
        <v>26.99</v>
      </c>
      <c r="BO15" s="8">
        <f t="shared" si="24"/>
        <v>26.99</v>
      </c>
      <c r="BP15" s="139">
        <f t="shared" si="25"/>
        <v>-1.009999999999998</v>
      </c>
      <c r="BQ15" s="139">
        <f t="shared" si="26"/>
        <v>-1.009999999999998</v>
      </c>
    </row>
    <row r="16" spans="1:69">
      <c r="A16" s="8" t="s">
        <v>58</v>
      </c>
      <c r="B16" s="15">
        <f>'[3]17'!B18</f>
        <v>320</v>
      </c>
      <c r="C16" s="16">
        <f>'[3]17'!C18</f>
        <v>0</v>
      </c>
      <c r="D16" s="16">
        <f>'[3]17'!D18</f>
        <v>0</v>
      </c>
      <c r="E16" s="16">
        <f>'[3]17'!E18</f>
        <v>0</v>
      </c>
      <c r="F16" s="16">
        <f>'[3]17'!F18</f>
        <v>1010</v>
      </c>
      <c r="G16" s="16">
        <f>'[3]17'!G18</f>
        <v>0</v>
      </c>
      <c r="H16" s="17">
        <f t="shared" si="27"/>
        <v>1330</v>
      </c>
      <c r="I16" s="15">
        <f>'[3]17'!J18</f>
        <v>270</v>
      </c>
      <c r="J16" s="16">
        <f>'[3]17'!K18</f>
        <v>0</v>
      </c>
      <c r="K16" s="16">
        <f>'[3]17'!L18</f>
        <v>0</v>
      </c>
      <c r="L16" s="16">
        <f>'[3]17'!M18</f>
        <v>0</v>
      </c>
      <c r="M16" s="16">
        <f>'[3]17'!N18</f>
        <v>0</v>
      </c>
      <c r="N16" s="16">
        <f>'[3]17'!O18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25.98</v>
      </c>
      <c r="AU16" s="8">
        <v>25.98</v>
      </c>
      <c r="AW16" s="203">
        <v>26.99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26.99</v>
      </c>
      <c r="BD16" s="203">
        <v>26.99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26.99</v>
      </c>
      <c r="BL16" s="8">
        <f t="shared" si="21"/>
        <v>25.98</v>
      </c>
      <c r="BM16" s="8">
        <f t="shared" si="22"/>
        <v>25.98</v>
      </c>
      <c r="BN16" s="8">
        <f t="shared" si="23"/>
        <v>26.99</v>
      </c>
      <c r="BO16" s="8">
        <f t="shared" si="24"/>
        <v>26.99</v>
      </c>
      <c r="BP16" s="139">
        <f t="shared" si="25"/>
        <v>-1.009999999999998</v>
      </c>
      <c r="BQ16" s="139">
        <f t="shared" si="26"/>
        <v>-1.009999999999998</v>
      </c>
    </row>
    <row r="17" spans="1:69">
      <c r="A17" s="8" t="s">
        <v>59</v>
      </c>
      <c r="B17" s="15">
        <f>'[3]17'!B19</f>
        <v>320</v>
      </c>
      <c r="C17" s="16">
        <f>'[3]17'!C19</f>
        <v>0</v>
      </c>
      <c r="D17" s="16">
        <f>'[3]17'!D19</f>
        <v>0</v>
      </c>
      <c r="E17" s="16">
        <f>'[3]17'!E19</f>
        <v>0</v>
      </c>
      <c r="F17" s="16">
        <f>'[3]17'!F19</f>
        <v>1010</v>
      </c>
      <c r="G17" s="16">
        <f>'[3]17'!G19</f>
        <v>0</v>
      </c>
      <c r="H17" s="17">
        <f t="shared" si="27"/>
        <v>1330</v>
      </c>
      <c r="I17" s="15">
        <f>'[3]17'!J19</f>
        <v>270</v>
      </c>
      <c r="J17" s="16">
        <f>'[3]17'!K19</f>
        <v>0</v>
      </c>
      <c r="K17" s="16">
        <f>'[3]17'!L19</f>
        <v>0</v>
      </c>
      <c r="L17" s="16">
        <f>'[3]17'!M19</f>
        <v>0</v>
      </c>
      <c r="M17" s="16">
        <f>'[3]17'!N19</f>
        <v>0</v>
      </c>
      <c r="N17" s="16">
        <f>'[3]17'!O19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25.98</v>
      </c>
      <c r="AU17" s="8">
        <v>25.98</v>
      </c>
      <c r="AW17" s="203">
        <v>26.99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26.99</v>
      </c>
      <c r="BD17" s="203">
        <v>26.99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26.99</v>
      </c>
      <c r="BL17" s="8">
        <f t="shared" si="21"/>
        <v>25.98</v>
      </c>
      <c r="BM17" s="8">
        <f t="shared" si="22"/>
        <v>25.98</v>
      </c>
      <c r="BN17" s="8">
        <f t="shared" si="23"/>
        <v>26.99</v>
      </c>
      <c r="BO17" s="8">
        <f t="shared" si="24"/>
        <v>26.99</v>
      </c>
      <c r="BP17" s="139">
        <f t="shared" si="25"/>
        <v>-1.009999999999998</v>
      </c>
      <c r="BQ17" s="139">
        <f t="shared" si="26"/>
        <v>-1.009999999999998</v>
      </c>
    </row>
    <row r="18" spans="1:69">
      <c r="A18" s="8" t="s">
        <v>60</v>
      </c>
      <c r="B18" s="15">
        <f>'[3]17'!B20</f>
        <v>320</v>
      </c>
      <c r="C18" s="16">
        <f>'[3]17'!C20</f>
        <v>0</v>
      </c>
      <c r="D18" s="16">
        <f>'[3]17'!D20</f>
        <v>0</v>
      </c>
      <c r="E18" s="16">
        <f>'[3]17'!E20</f>
        <v>0</v>
      </c>
      <c r="F18" s="16">
        <f>'[3]17'!F20</f>
        <v>1010</v>
      </c>
      <c r="G18" s="16">
        <f>'[3]17'!G20</f>
        <v>0</v>
      </c>
      <c r="H18" s="17">
        <f t="shared" si="27"/>
        <v>1330</v>
      </c>
      <c r="I18" s="15">
        <f>'[3]17'!J20</f>
        <v>270</v>
      </c>
      <c r="J18" s="16">
        <f>'[3]17'!K20</f>
        <v>0</v>
      </c>
      <c r="K18" s="16">
        <f>'[3]17'!L20</f>
        <v>0</v>
      </c>
      <c r="L18" s="16">
        <f>'[3]17'!M20</f>
        <v>0</v>
      </c>
      <c r="M18" s="16">
        <f>'[3]17'!N20</f>
        <v>0</v>
      </c>
      <c r="N18" s="16">
        <f>'[3]17'!O20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25.98</v>
      </c>
      <c r="AU18" s="8">
        <v>25.98</v>
      </c>
      <c r="AW18" s="203">
        <v>26.99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26.99</v>
      </c>
      <c r="BD18" s="203">
        <v>26.99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26.99</v>
      </c>
      <c r="BL18" s="8">
        <f t="shared" si="21"/>
        <v>25.98</v>
      </c>
      <c r="BM18" s="8">
        <f t="shared" si="22"/>
        <v>25.98</v>
      </c>
      <c r="BN18" s="8">
        <f t="shared" si="23"/>
        <v>26.99</v>
      </c>
      <c r="BO18" s="8">
        <f t="shared" si="24"/>
        <v>26.99</v>
      </c>
      <c r="BP18" s="139">
        <f t="shared" si="25"/>
        <v>-1.009999999999998</v>
      </c>
      <c r="BQ18" s="139">
        <f t="shared" si="26"/>
        <v>-1.009999999999998</v>
      </c>
    </row>
    <row r="19" spans="1:69">
      <c r="A19" s="8" t="s">
        <v>61</v>
      </c>
      <c r="B19" s="15">
        <f>'[3]17'!B21</f>
        <v>320</v>
      </c>
      <c r="C19" s="16">
        <f>'[3]17'!C21</f>
        <v>0</v>
      </c>
      <c r="D19" s="16">
        <f>'[3]17'!D21</f>
        <v>0</v>
      </c>
      <c r="E19" s="16">
        <f>'[3]17'!E21</f>
        <v>0</v>
      </c>
      <c r="F19" s="16">
        <f>'[3]17'!F21</f>
        <v>1010</v>
      </c>
      <c r="G19" s="16">
        <f>'[3]17'!G21</f>
        <v>0</v>
      </c>
      <c r="H19" s="17">
        <f t="shared" si="27"/>
        <v>1330</v>
      </c>
      <c r="I19" s="15">
        <f>'[3]17'!J21</f>
        <v>270</v>
      </c>
      <c r="J19" s="16">
        <f>'[3]17'!K21</f>
        <v>0</v>
      </c>
      <c r="K19" s="16">
        <f>'[3]17'!L21</f>
        <v>0</v>
      </c>
      <c r="L19" s="16">
        <f>'[3]17'!M21</f>
        <v>0</v>
      </c>
      <c r="M19" s="16">
        <f>'[3]17'!N21</f>
        <v>0</v>
      </c>
      <c r="N19" s="16">
        <f>'[3]17'!O21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25.98</v>
      </c>
      <c r="AU19" s="8">
        <v>25.98</v>
      </c>
      <c r="AW19" s="203">
        <v>26.99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26.99</v>
      </c>
      <c r="BD19" s="203">
        <v>26.99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26.99</v>
      </c>
      <c r="BL19" s="8">
        <f t="shared" si="21"/>
        <v>25.98</v>
      </c>
      <c r="BM19" s="8">
        <f t="shared" si="22"/>
        <v>25.98</v>
      </c>
      <c r="BN19" s="8">
        <f t="shared" si="23"/>
        <v>26.99</v>
      </c>
      <c r="BO19" s="8">
        <f t="shared" si="24"/>
        <v>26.99</v>
      </c>
      <c r="BP19" s="139">
        <f t="shared" si="25"/>
        <v>-1.009999999999998</v>
      </c>
      <c r="BQ19" s="139">
        <f t="shared" si="26"/>
        <v>-1.009999999999998</v>
      </c>
    </row>
    <row r="20" spans="1:69">
      <c r="A20" s="8" t="s">
        <v>62</v>
      </c>
      <c r="B20" s="15">
        <f>'[3]17'!B22</f>
        <v>320</v>
      </c>
      <c r="C20" s="16">
        <f>'[3]17'!C22</f>
        <v>0</v>
      </c>
      <c r="D20" s="16">
        <f>'[3]17'!D22</f>
        <v>0</v>
      </c>
      <c r="E20" s="16">
        <f>'[3]17'!E22</f>
        <v>0</v>
      </c>
      <c r="F20" s="16">
        <f>'[3]17'!F22</f>
        <v>1010</v>
      </c>
      <c r="G20" s="16">
        <f>'[3]17'!G22</f>
        <v>0</v>
      </c>
      <c r="H20" s="17">
        <f t="shared" si="27"/>
        <v>1330</v>
      </c>
      <c r="I20" s="15">
        <f>'[3]17'!J22</f>
        <v>270</v>
      </c>
      <c r="J20" s="16">
        <f>'[3]17'!K22</f>
        <v>0</v>
      </c>
      <c r="K20" s="16">
        <f>'[3]17'!L22</f>
        <v>0</v>
      </c>
      <c r="L20" s="16">
        <f>'[3]17'!M22</f>
        <v>0</v>
      </c>
      <c r="M20" s="16">
        <f>'[3]17'!N22</f>
        <v>0</v>
      </c>
      <c r="N20" s="16">
        <f>'[3]17'!O22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25.98</v>
      </c>
      <c r="AU20" s="8">
        <v>25.98</v>
      </c>
      <c r="AW20" s="203">
        <v>26.99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26.99</v>
      </c>
      <c r="BD20" s="203">
        <v>26.99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26.99</v>
      </c>
      <c r="BL20" s="8">
        <f t="shared" si="21"/>
        <v>25.98</v>
      </c>
      <c r="BM20" s="8">
        <f t="shared" si="22"/>
        <v>25.98</v>
      </c>
      <c r="BN20" s="8">
        <f t="shared" si="23"/>
        <v>26.99</v>
      </c>
      <c r="BO20" s="8">
        <f t="shared" si="24"/>
        <v>26.99</v>
      </c>
      <c r="BP20" s="139">
        <f t="shared" si="25"/>
        <v>-1.009999999999998</v>
      </c>
      <c r="BQ20" s="139">
        <f t="shared" si="26"/>
        <v>-1.009999999999998</v>
      </c>
    </row>
    <row r="21" spans="1:69">
      <c r="A21" s="8" t="s">
        <v>63</v>
      </c>
      <c r="B21" s="15">
        <f>'[3]17'!B23</f>
        <v>320</v>
      </c>
      <c r="C21" s="16">
        <f>'[3]17'!C23</f>
        <v>0</v>
      </c>
      <c r="D21" s="16">
        <f>'[3]17'!D23</f>
        <v>0</v>
      </c>
      <c r="E21" s="16">
        <f>'[3]17'!E23</f>
        <v>0</v>
      </c>
      <c r="F21" s="16">
        <f>'[3]17'!F23</f>
        <v>1010</v>
      </c>
      <c r="G21" s="16">
        <f>'[3]17'!G23</f>
        <v>0</v>
      </c>
      <c r="H21" s="17">
        <f t="shared" si="27"/>
        <v>1330</v>
      </c>
      <c r="I21" s="15">
        <f>'[3]17'!J23</f>
        <v>270</v>
      </c>
      <c r="J21" s="16">
        <f>'[3]17'!K23</f>
        <v>0</v>
      </c>
      <c r="K21" s="16">
        <f>'[3]17'!L23</f>
        <v>0</v>
      </c>
      <c r="L21" s="16">
        <f>'[3]17'!M23</f>
        <v>0</v>
      </c>
      <c r="M21" s="16">
        <f>'[3]17'!N23</f>
        <v>0</v>
      </c>
      <c r="N21" s="16">
        <f>'[3]17'!O23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25.98</v>
      </c>
      <c r="AU21" s="8">
        <v>25.98</v>
      </c>
      <c r="AW21" s="203">
        <v>26.99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26.99</v>
      </c>
      <c r="BD21" s="203">
        <v>26.99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26.99</v>
      </c>
      <c r="BL21" s="8">
        <f t="shared" si="21"/>
        <v>25.98</v>
      </c>
      <c r="BM21" s="8">
        <f t="shared" si="22"/>
        <v>25.98</v>
      </c>
      <c r="BN21" s="8">
        <f t="shared" si="23"/>
        <v>26.99</v>
      </c>
      <c r="BO21" s="8">
        <f t="shared" si="24"/>
        <v>26.99</v>
      </c>
      <c r="BP21" s="139">
        <f t="shared" si="25"/>
        <v>-1.009999999999998</v>
      </c>
      <c r="BQ21" s="139">
        <f t="shared" si="26"/>
        <v>-1.009999999999998</v>
      </c>
    </row>
    <row r="22" spans="1:69">
      <c r="A22" s="8" t="s">
        <v>64</v>
      </c>
      <c r="B22" s="15">
        <f>'[3]17'!B24</f>
        <v>320</v>
      </c>
      <c r="C22" s="16">
        <f>'[3]17'!C24</f>
        <v>0</v>
      </c>
      <c r="D22" s="16">
        <f>'[3]17'!D24</f>
        <v>0</v>
      </c>
      <c r="E22" s="16">
        <f>'[3]17'!E24</f>
        <v>0</v>
      </c>
      <c r="F22" s="16">
        <f>'[3]17'!F24</f>
        <v>1010</v>
      </c>
      <c r="G22" s="16">
        <f>'[3]17'!G24</f>
        <v>0</v>
      </c>
      <c r="H22" s="17">
        <f t="shared" si="27"/>
        <v>1330</v>
      </c>
      <c r="I22" s="15">
        <f>'[3]17'!J24</f>
        <v>270</v>
      </c>
      <c r="J22" s="16">
        <f>'[3]17'!K24</f>
        <v>0</v>
      </c>
      <c r="K22" s="16">
        <f>'[3]17'!L24</f>
        <v>0</v>
      </c>
      <c r="L22" s="16">
        <f>'[3]17'!M24</f>
        <v>0</v>
      </c>
      <c r="M22" s="16">
        <f>'[3]17'!N24</f>
        <v>0</v>
      </c>
      <c r="N22" s="16">
        <f>'[3]17'!O24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25.98</v>
      </c>
      <c r="AU22" s="8">
        <v>25.98</v>
      </c>
      <c r="AW22" s="203">
        <v>26.99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26.99</v>
      </c>
      <c r="BD22" s="203">
        <v>26.99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26.99</v>
      </c>
      <c r="BL22" s="8">
        <f t="shared" si="21"/>
        <v>25.98</v>
      </c>
      <c r="BM22" s="8">
        <f t="shared" si="22"/>
        <v>25.98</v>
      </c>
      <c r="BN22" s="8">
        <f t="shared" si="23"/>
        <v>26.99</v>
      </c>
      <c r="BO22" s="8">
        <f t="shared" si="24"/>
        <v>26.99</v>
      </c>
      <c r="BP22" s="139">
        <f t="shared" si="25"/>
        <v>-1.009999999999998</v>
      </c>
      <c r="BQ22" s="139">
        <f t="shared" si="26"/>
        <v>-1.009999999999998</v>
      </c>
    </row>
    <row r="23" spans="1:69">
      <c r="A23" s="8" t="s">
        <v>65</v>
      </c>
      <c r="B23" s="15">
        <f>'[3]17'!B25</f>
        <v>320</v>
      </c>
      <c r="C23" s="16">
        <f>'[3]17'!C25</f>
        <v>0</v>
      </c>
      <c r="D23" s="16">
        <f>'[3]17'!D25</f>
        <v>0</v>
      </c>
      <c r="E23" s="16">
        <f>'[3]17'!E25</f>
        <v>0</v>
      </c>
      <c r="F23" s="16">
        <f>'[3]17'!F25</f>
        <v>1010</v>
      </c>
      <c r="G23" s="16">
        <f>'[3]17'!G25</f>
        <v>0</v>
      </c>
      <c r="H23" s="17">
        <f t="shared" si="27"/>
        <v>1330</v>
      </c>
      <c r="I23" s="15">
        <f>'[3]17'!J25</f>
        <v>270</v>
      </c>
      <c r="J23" s="16">
        <f>'[3]17'!K25</f>
        <v>0</v>
      </c>
      <c r="K23" s="16">
        <f>'[3]17'!L25</f>
        <v>0</v>
      </c>
      <c r="L23" s="16">
        <f>'[3]17'!M25</f>
        <v>0</v>
      </c>
      <c r="M23" s="16">
        <f>'[3]17'!N25</f>
        <v>0</v>
      </c>
      <c r="N23" s="16">
        <f>'[3]17'!O25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25.98</v>
      </c>
      <c r="AU23" s="8">
        <v>25.98</v>
      </c>
      <c r="AW23" s="203">
        <v>26.99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26.99</v>
      </c>
      <c r="BD23" s="203">
        <v>26.99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26.99</v>
      </c>
      <c r="BL23" s="8">
        <f t="shared" si="21"/>
        <v>25.98</v>
      </c>
      <c r="BM23" s="8">
        <f t="shared" si="22"/>
        <v>25.98</v>
      </c>
      <c r="BN23" s="8">
        <f t="shared" si="23"/>
        <v>26.99</v>
      </c>
      <c r="BO23" s="8">
        <f t="shared" si="24"/>
        <v>26.99</v>
      </c>
      <c r="BP23" s="139">
        <f t="shared" si="25"/>
        <v>-1.009999999999998</v>
      </c>
      <c r="BQ23" s="139">
        <f t="shared" si="26"/>
        <v>-1.009999999999998</v>
      </c>
    </row>
    <row r="24" spans="1:69">
      <c r="A24" s="8" t="s">
        <v>66</v>
      </c>
      <c r="B24" s="15">
        <f>'[3]17'!B26</f>
        <v>320</v>
      </c>
      <c r="C24" s="16">
        <f>'[3]17'!C26</f>
        <v>0</v>
      </c>
      <c r="D24" s="16">
        <f>'[3]17'!D26</f>
        <v>0</v>
      </c>
      <c r="E24" s="16">
        <f>'[3]17'!E26</f>
        <v>0</v>
      </c>
      <c r="F24" s="16">
        <f>'[3]17'!F26</f>
        <v>1010</v>
      </c>
      <c r="G24" s="16">
        <f>'[3]17'!G26</f>
        <v>0</v>
      </c>
      <c r="H24" s="17">
        <f t="shared" si="27"/>
        <v>1330</v>
      </c>
      <c r="I24" s="15">
        <f>'[3]17'!J26</f>
        <v>270</v>
      </c>
      <c r="J24" s="16">
        <f>'[3]17'!K26</f>
        <v>0</v>
      </c>
      <c r="K24" s="16">
        <f>'[3]17'!L26</f>
        <v>0</v>
      </c>
      <c r="L24" s="16">
        <f>'[3]17'!M26</f>
        <v>0</v>
      </c>
      <c r="M24" s="16">
        <f>'[3]17'!N26</f>
        <v>0</v>
      </c>
      <c r="N24" s="16">
        <f>'[3]17'!O26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25.98</v>
      </c>
      <c r="AU24" s="8">
        <v>25.98</v>
      </c>
      <c r="AW24" s="203">
        <v>26.99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26.99</v>
      </c>
      <c r="BD24" s="203">
        <v>26.99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26.99</v>
      </c>
      <c r="BL24" s="8">
        <f t="shared" si="21"/>
        <v>25.98</v>
      </c>
      <c r="BM24" s="8">
        <f t="shared" si="22"/>
        <v>25.98</v>
      </c>
      <c r="BN24" s="8">
        <f t="shared" si="23"/>
        <v>26.99</v>
      </c>
      <c r="BO24" s="8">
        <f t="shared" si="24"/>
        <v>26.99</v>
      </c>
      <c r="BP24" s="139">
        <f t="shared" si="25"/>
        <v>-1.009999999999998</v>
      </c>
      <c r="BQ24" s="139">
        <f t="shared" si="26"/>
        <v>-1.009999999999998</v>
      </c>
    </row>
    <row r="25" spans="1:69">
      <c r="A25" s="8" t="s">
        <v>67</v>
      </c>
      <c r="B25" s="15">
        <f>'[3]17'!B27</f>
        <v>320</v>
      </c>
      <c r="C25" s="16">
        <f>'[3]17'!C27</f>
        <v>0</v>
      </c>
      <c r="D25" s="16">
        <f>'[3]17'!D27</f>
        <v>0</v>
      </c>
      <c r="E25" s="16">
        <f>'[3]17'!E27</f>
        <v>0</v>
      </c>
      <c r="F25" s="16">
        <f>'[3]17'!F27</f>
        <v>1010</v>
      </c>
      <c r="G25" s="16">
        <f>'[3]17'!G27</f>
        <v>0</v>
      </c>
      <c r="H25" s="17">
        <f t="shared" si="27"/>
        <v>1330</v>
      </c>
      <c r="I25" s="15">
        <f>'[3]17'!J27</f>
        <v>270</v>
      </c>
      <c r="J25" s="16">
        <f>'[3]17'!K27</f>
        <v>0</v>
      </c>
      <c r="K25" s="16">
        <f>'[3]17'!L27</f>
        <v>0</v>
      </c>
      <c r="L25" s="16">
        <f>'[3]17'!M27</f>
        <v>0</v>
      </c>
      <c r="M25" s="16">
        <f>'[3]17'!N27</f>
        <v>0</v>
      </c>
      <c r="N25" s="16">
        <f>'[3]17'!O27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25.98</v>
      </c>
      <c r="AU25" s="8">
        <v>25.98</v>
      </c>
      <c r="AW25" s="203">
        <v>26.99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26.99</v>
      </c>
      <c r="BD25" s="203">
        <v>26.99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26.99</v>
      </c>
      <c r="BL25" s="8">
        <f t="shared" si="21"/>
        <v>25.98</v>
      </c>
      <c r="BM25" s="8">
        <f t="shared" si="22"/>
        <v>25.98</v>
      </c>
      <c r="BN25" s="8">
        <f t="shared" si="23"/>
        <v>26.99</v>
      </c>
      <c r="BO25" s="8">
        <f t="shared" si="24"/>
        <v>26.99</v>
      </c>
      <c r="BP25" s="139">
        <f t="shared" si="25"/>
        <v>-1.009999999999998</v>
      </c>
      <c r="BQ25" s="139">
        <f t="shared" si="26"/>
        <v>-1.009999999999998</v>
      </c>
    </row>
    <row r="26" spans="1:69">
      <c r="A26" s="8" t="s">
        <v>68</v>
      </c>
      <c r="B26" s="15">
        <f>'[3]17'!B28</f>
        <v>320</v>
      </c>
      <c r="C26" s="16">
        <f>'[3]17'!C28</f>
        <v>0</v>
      </c>
      <c r="D26" s="16">
        <f>'[3]17'!D28</f>
        <v>0</v>
      </c>
      <c r="E26" s="16">
        <f>'[3]17'!E28</f>
        <v>0</v>
      </c>
      <c r="F26" s="16">
        <f>'[3]17'!F28</f>
        <v>1010</v>
      </c>
      <c r="G26" s="16">
        <f>'[3]17'!G28</f>
        <v>0</v>
      </c>
      <c r="H26" s="17">
        <f t="shared" si="27"/>
        <v>1330</v>
      </c>
      <c r="I26" s="15">
        <f>'[3]17'!J28</f>
        <v>270</v>
      </c>
      <c r="J26" s="16">
        <f>'[3]17'!K28</f>
        <v>0</v>
      </c>
      <c r="K26" s="16">
        <f>'[3]17'!L28</f>
        <v>0</v>
      </c>
      <c r="L26" s="16">
        <f>'[3]17'!M28</f>
        <v>0</v>
      </c>
      <c r="M26" s="16">
        <f>'[3]17'!N28</f>
        <v>0</v>
      </c>
      <c r="N26" s="16">
        <f>'[3]17'!O28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25.98</v>
      </c>
      <c r="AU26" s="8">
        <v>25.98</v>
      </c>
      <c r="AW26" s="203">
        <v>26.99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26.99</v>
      </c>
      <c r="BD26" s="203">
        <v>26.99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26.99</v>
      </c>
      <c r="BL26" s="8">
        <f t="shared" si="21"/>
        <v>25.98</v>
      </c>
      <c r="BM26" s="8">
        <f t="shared" si="22"/>
        <v>25.98</v>
      </c>
      <c r="BN26" s="8">
        <f t="shared" si="23"/>
        <v>26.99</v>
      </c>
      <c r="BO26" s="8">
        <f t="shared" si="24"/>
        <v>26.99</v>
      </c>
      <c r="BP26" s="139">
        <f t="shared" si="25"/>
        <v>-1.009999999999998</v>
      </c>
      <c r="BQ26" s="139">
        <f t="shared" si="26"/>
        <v>-1.009999999999998</v>
      </c>
    </row>
    <row r="27" spans="1:69">
      <c r="A27" s="8" t="s">
        <v>69</v>
      </c>
      <c r="B27" s="15">
        <f>'[3]17'!B29</f>
        <v>320</v>
      </c>
      <c r="C27" s="16">
        <f>'[3]17'!C29</f>
        <v>0</v>
      </c>
      <c r="D27" s="16">
        <f>'[3]17'!D29</f>
        <v>0</v>
      </c>
      <c r="E27" s="16">
        <f>'[3]17'!E29</f>
        <v>0</v>
      </c>
      <c r="F27" s="16">
        <f>'[3]17'!F29</f>
        <v>1010</v>
      </c>
      <c r="G27" s="16">
        <f>'[3]17'!G29</f>
        <v>0</v>
      </c>
      <c r="H27" s="17">
        <f t="shared" si="27"/>
        <v>1330</v>
      </c>
      <c r="I27" s="15">
        <f>'[3]17'!J29</f>
        <v>270</v>
      </c>
      <c r="J27" s="16">
        <f>'[3]17'!K29</f>
        <v>0</v>
      </c>
      <c r="K27" s="16">
        <f>'[3]17'!L29</f>
        <v>0</v>
      </c>
      <c r="L27" s="16">
        <f>'[3]17'!M29</f>
        <v>0</v>
      </c>
      <c r="M27" s="16">
        <f>'[3]17'!N29</f>
        <v>0</v>
      </c>
      <c r="N27" s="16">
        <f>'[3]17'!O29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26.12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26.12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211.88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211.88</v>
      </c>
      <c r="AT27" s="8">
        <v>25.14</v>
      </c>
      <c r="AU27" s="8">
        <v>30.8</v>
      </c>
      <c r="AW27" s="203">
        <v>26.12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26.12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25.14</v>
      </c>
      <c r="BM27" s="8">
        <f t="shared" si="22"/>
        <v>30.8</v>
      </c>
      <c r="BN27" s="8">
        <f t="shared" si="23"/>
        <v>26.12</v>
      </c>
      <c r="BO27" s="8">
        <f t="shared" si="24"/>
        <v>32</v>
      </c>
      <c r="BP27" s="139">
        <f t="shared" si="25"/>
        <v>-0.98000000000000043</v>
      </c>
      <c r="BQ27" s="139">
        <f t="shared" si="26"/>
        <v>-1.1999999999999993</v>
      </c>
    </row>
    <row r="28" spans="1:69">
      <c r="A28" s="8" t="s">
        <v>70</v>
      </c>
      <c r="B28" s="15">
        <f>'[3]17'!B30</f>
        <v>320</v>
      </c>
      <c r="C28" s="16">
        <f>'[3]17'!C30</f>
        <v>0</v>
      </c>
      <c r="D28" s="16">
        <f>'[3]17'!D30</f>
        <v>0</v>
      </c>
      <c r="E28" s="16">
        <f>'[3]17'!E30</f>
        <v>0</v>
      </c>
      <c r="F28" s="16">
        <f>'[3]17'!F30</f>
        <v>1010</v>
      </c>
      <c r="G28" s="16">
        <f>'[3]17'!G30</f>
        <v>0</v>
      </c>
      <c r="H28" s="17">
        <f t="shared" si="27"/>
        <v>1330</v>
      </c>
      <c r="I28" s="15">
        <f>'[3]17'!J30</f>
        <v>270</v>
      </c>
      <c r="J28" s="16">
        <f>'[3]17'!K30</f>
        <v>0</v>
      </c>
      <c r="K28" s="16">
        <f>'[3]17'!L30</f>
        <v>0</v>
      </c>
      <c r="L28" s="16">
        <f>'[3]17'!M30</f>
        <v>0</v>
      </c>
      <c r="M28" s="16">
        <f>'[3]17'!N30</f>
        <v>0</v>
      </c>
      <c r="N28" s="16">
        <f>'[3]17'!O30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26.12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26.12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211.88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211.88</v>
      </c>
      <c r="AT28" s="8">
        <v>25.14</v>
      </c>
      <c r="AU28" s="8">
        <v>30.8</v>
      </c>
      <c r="AW28" s="203">
        <v>26.12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26.12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25.14</v>
      </c>
      <c r="BM28" s="8">
        <f t="shared" si="22"/>
        <v>30.8</v>
      </c>
      <c r="BN28" s="8">
        <f t="shared" si="23"/>
        <v>26.12</v>
      </c>
      <c r="BO28" s="8">
        <f t="shared" si="24"/>
        <v>32</v>
      </c>
      <c r="BP28" s="139">
        <f t="shared" si="25"/>
        <v>-0.98000000000000043</v>
      </c>
      <c r="BQ28" s="139">
        <f t="shared" si="26"/>
        <v>-1.1999999999999993</v>
      </c>
    </row>
    <row r="29" spans="1:69">
      <c r="A29" s="8" t="s">
        <v>71</v>
      </c>
      <c r="B29" s="15">
        <f>'[3]17'!B31</f>
        <v>320</v>
      </c>
      <c r="C29" s="16">
        <f>'[3]17'!C31</f>
        <v>0</v>
      </c>
      <c r="D29" s="16">
        <f>'[3]17'!D31</f>
        <v>0</v>
      </c>
      <c r="E29" s="16">
        <f>'[3]17'!E31</f>
        <v>0</v>
      </c>
      <c r="F29" s="16">
        <f>'[3]17'!F31</f>
        <v>1010</v>
      </c>
      <c r="G29" s="16">
        <f>'[3]17'!G31</f>
        <v>0</v>
      </c>
      <c r="H29" s="17">
        <f t="shared" si="27"/>
        <v>1330</v>
      </c>
      <c r="I29" s="15">
        <f>'[3]17'!J31</f>
        <v>270</v>
      </c>
      <c r="J29" s="16">
        <f>'[3]17'!K31</f>
        <v>0</v>
      </c>
      <c r="K29" s="16">
        <f>'[3]17'!L31</f>
        <v>0</v>
      </c>
      <c r="L29" s="16">
        <f>'[3]17'!M31</f>
        <v>0</v>
      </c>
      <c r="M29" s="16">
        <f>'[3]17'!N31</f>
        <v>0</v>
      </c>
      <c r="N29" s="16">
        <f>'[3]17'!O31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26.12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26.12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211.88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211.88</v>
      </c>
      <c r="AT29" s="8">
        <v>30.8</v>
      </c>
      <c r="AU29" s="8">
        <v>30.8</v>
      </c>
      <c r="AW29" s="203">
        <v>26.12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26.12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30.8</v>
      </c>
      <c r="BM29" s="8">
        <f t="shared" si="22"/>
        <v>30.8</v>
      </c>
      <c r="BN29" s="8">
        <f t="shared" si="23"/>
        <v>26.12</v>
      </c>
      <c r="BO29" s="8">
        <f t="shared" si="24"/>
        <v>32</v>
      </c>
      <c r="BP29" s="139">
        <f t="shared" si="25"/>
        <v>4.68</v>
      </c>
      <c r="BQ29" s="139">
        <f t="shared" si="26"/>
        <v>-1.1999999999999993</v>
      </c>
    </row>
    <row r="30" spans="1:69">
      <c r="A30" s="8" t="s">
        <v>72</v>
      </c>
      <c r="B30" s="15">
        <f>'[3]17'!B32</f>
        <v>320</v>
      </c>
      <c r="C30" s="16">
        <f>'[3]17'!C32</f>
        <v>0</v>
      </c>
      <c r="D30" s="16">
        <f>'[3]17'!D32</f>
        <v>0</v>
      </c>
      <c r="E30" s="16">
        <f>'[3]17'!E32</f>
        <v>0</v>
      </c>
      <c r="F30" s="16">
        <f>'[3]17'!F32</f>
        <v>1010</v>
      </c>
      <c r="G30" s="16">
        <f>'[3]17'!G32</f>
        <v>0</v>
      </c>
      <c r="H30" s="17">
        <f t="shared" si="27"/>
        <v>1330</v>
      </c>
      <c r="I30" s="15">
        <f>'[3]17'!J32</f>
        <v>270</v>
      </c>
      <c r="J30" s="16">
        <f>'[3]17'!K32</f>
        <v>0</v>
      </c>
      <c r="K30" s="16">
        <f>'[3]17'!L32</f>
        <v>0</v>
      </c>
      <c r="L30" s="16">
        <f>'[3]17'!M32</f>
        <v>0</v>
      </c>
      <c r="M30" s="16">
        <f>'[3]17'!N32</f>
        <v>0</v>
      </c>
      <c r="N30" s="16">
        <f>'[3]17'!O32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26.12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26.12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211.88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211.88</v>
      </c>
      <c r="AT30" s="8">
        <v>30.8</v>
      </c>
      <c r="AU30" s="8">
        <v>30.8</v>
      </c>
      <c r="AW30" s="203">
        <v>26.12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26.12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30.8</v>
      </c>
      <c r="BM30" s="8">
        <f t="shared" si="22"/>
        <v>30.8</v>
      </c>
      <c r="BN30" s="8">
        <f t="shared" si="23"/>
        <v>26.12</v>
      </c>
      <c r="BO30" s="8">
        <f t="shared" si="24"/>
        <v>32</v>
      </c>
      <c r="BP30" s="139">
        <f t="shared" si="25"/>
        <v>4.68</v>
      </c>
      <c r="BQ30" s="139">
        <f t="shared" si="26"/>
        <v>-1.1999999999999993</v>
      </c>
    </row>
    <row r="31" spans="1:69">
      <c r="A31" s="8" t="s">
        <v>73</v>
      </c>
      <c r="B31" s="15">
        <f>'[3]17'!B33</f>
        <v>320</v>
      </c>
      <c r="C31" s="16">
        <f>'[3]17'!C33</f>
        <v>0</v>
      </c>
      <c r="D31" s="16">
        <f>'[3]17'!D33</f>
        <v>0</v>
      </c>
      <c r="E31" s="16">
        <f>'[3]17'!E33</f>
        <v>0</v>
      </c>
      <c r="F31" s="16">
        <f>'[3]17'!F33</f>
        <v>1010</v>
      </c>
      <c r="G31" s="16">
        <f>'[3]17'!G33</f>
        <v>0</v>
      </c>
      <c r="H31" s="17">
        <f t="shared" si="27"/>
        <v>1330</v>
      </c>
      <c r="I31" s="15">
        <f>'[3]17'!J33</f>
        <v>270</v>
      </c>
      <c r="J31" s="16">
        <f>'[3]17'!K33</f>
        <v>0</v>
      </c>
      <c r="K31" s="16">
        <f>'[3]17'!L33</f>
        <v>0</v>
      </c>
      <c r="L31" s="16">
        <f>'[3]17'!M33</f>
        <v>0</v>
      </c>
      <c r="M31" s="16">
        <f>'[3]17'!N33</f>
        <v>0</v>
      </c>
      <c r="N31" s="16">
        <f>'[3]17'!O33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26.12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26.12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211.88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211.88</v>
      </c>
      <c r="AT31" s="8">
        <v>30.8</v>
      </c>
      <c r="AU31" s="8">
        <v>30.8</v>
      </c>
      <c r="AW31" s="203">
        <v>26.12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26.12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30.8</v>
      </c>
      <c r="BM31" s="8">
        <f t="shared" si="22"/>
        <v>30.8</v>
      </c>
      <c r="BN31" s="8">
        <f t="shared" si="23"/>
        <v>26.12</v>
      </c>
      <c r="BO31" s="8">
        <f t="shared" si="24"/>
        <v>32</v>
      </c>
      <c r="BP31" s="139">
        <f t="shared" si="25"/>
        <v>4.68</v>
      </c>
      <c r="BQ31" s="139">
        <f t="shared" si="26"/>
        <v>-1.1999999999999993</v>
      </c>
    </row>
    <row r="32" spans="1:69">
      <c r="A32" s="8" t="s">
        <v>74</v>
      </c>
      <c r="B32" s="15">
        <f>'[3]17'!B34</f>
        <v>320</v>
      </c>
      <c r="C32" s="16">
        <f>'[3]17'!C34</f>
        <v>0</v>
      </c>
      <c r="D32" s="16">
        <f>'[3]17'!D34</f>
        <v>0</v>
      </c>
      <c r="E32" s="16">
        <f>'[3]17'!E34</f>
        <v>0</v>
      </c>
      <c r="F32" s="16">
        <f>'[3]17'!F34</f>
        <v>1010</v>
      </c>
      <c r="G32" s="16">
        <f>'[3]17'!G34</f>
        <v>0</v>
      </c>
      <c r="H32" s="17">
        <f t="shared" si="27"/>
        <v>1330</v>
      </c>
      <c r="I32" s="15">
        <f>'[3]17'!J34</f>
        <v>270</v>
      </c>
      <c r="J32" s="16">
        <f>'[3]17'!K34</f>
        <v>0</v>
      </c>
      <c r="K32" s="16">
        <f>'[3]17'!L34</f>
        <v>0</v>
      </c>
      <c r="L32" s="16">
        <f>'[3]17'!M34</f>
        <v>0</v>
      </c>
      <c r="M32" s="16">
        <f>'[3]17'!N34</f>
        <v>0</v>
      </c>
      <c r="N32" s="16">
        <f>'[3]17'!O34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26.12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26.12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211.88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211.88</v>
      </c>
      <c r="AT32" s="8">
        <v>30.8</v>
      </c>
      <c r="AU32" s="8">
        <v>30.8</v>
      </c>
      <c r="AW32" s="203">
        <v>26.12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26.12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30.8</v>
      </c>
      <c r="BM32" s="8">
        <f t="shared" si="22"/>
        <v>30.8</v>
      </c>
      <c r="BN32" s="8">
        <f t="shared" si="23"/>
        <v>26.12</v>
      </c>
      <c r="BO32" s="8">
        <f t="shared" si="24"/>
        <v>32</v>
      </c>
      <c r="BP32" s="139">
        <f t="shared" si="25"/>
        <v>4.68</v>
      </c>
      <c r="BQ32" s="139">
        <f t="shared" si="26"/>
        <v>-1.1999999999999993</v>
      </c>
    </row>
    <row r="33" spans="1:69">
      <c r="A33" s="8" t="s">
        <v>75</v>
      </c>
      <c r="B33" s="15">
        <f>'[3]17'!B35</f>
        <v>320</v>
      </c>
      <c r="C33" s="16">
        <f>'[3]17'!C35</f>
        <v>0</v>
      </c>
      <c r="D33" s="16">
        <f>'[3]17'!D35</f>
        <v>0</v>
      </c>
      <c r="E33" s="16">
        <f>'[3]17'!E35</f>
        <v>0</v>
      </c>
      <c r="F33" s="16">
        <f>'[3]17'!F35</f>
        <v>1010</v>
      </c>
      <c r="G33" s="16">
        <f>'[3]17'!G35</f>
        <v>0</v>
      </c>
      <c r="H33" s="17">
        <f t="shared" si="27"/>
        <v>1330</v>
      </c>
      <c r="I33" s="15">
        <f>'[3]17'!J35</f>
        <v>270</v>
      </c>
      <c r="J33" s="16">
        <f>'[3]17'!K35</f>
        <v>0</v>
      </c>
      <c r="K33" s="16">
        <f>'[3]17'!L35</f>
        <v>0</v>
      </c>
      <c r="L33" s="16">
        <f>'[3]17'!M35</f>
        <v>0</v>
      </c>
      <c r="M33" s="16">
        <f>'[3]17'!N35</f>
        <v>0</v>
      </c>
      <c r="N33" s="16">
        <f>'[3]17'!O35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26.12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26.12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211.88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211.88</v>
      </c>
      <c r="AT33" s="8">
        <v>25.13</v>
      </c>
      <c r="AU33" s="8">
        <v>30.8</v>
      </c>
      <c r="AW33" s="203">
        <v>26.12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26.12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25.13</v>
      </c>
      <c r="BM33" s="8">
        <f t="shared" si="22"/>
        <v>30.8</v>
      </c>
      <c r="BN33" s="8">
        <f t="shared" si="23"/>
        <v>26.12</v>
      </c>
      <c r="BO33" s="8">
        <f t="shared" si="24"/>
        <v>32</v>
      </c>
      <c r="BP33" s="139">
        <f t="shared" si="25"/>
        <v>-0.99000000000000199</v>
      </c>
      <c r="BQ33" s="139">
        <f t="shared" si="26"/>
        <v>-1.1999999999999993</v>
      </c>
    </row>
    <row r="34" spans="1:69">
      <c r="A34" s="8" t="s">
        <v>76</v>
      </c>
      <c r="B34" s="15">
        <f>'[3]17'!B36</f>
        <v>320</v>
      </c>
      <c r="C34" s="16">
        <f>'[3]17'!C36</f>
        <v>0</v>
      </c>
      <c r="D34" s="16">
        <f>'[3]17'!D36</f>
        <v>0</v>
      </c>
      <c r="E34" s="16">
        <f>'[3]17'!E36</f>
        <v>0</v>
      </c>
      <c r="F34" s="16">
        <f>'[3]17'!F36</f>
        <v>1010</v>
      </c>
      <c r="G34" s="16">
        <f>'[3]17'!G36</f>
        <v>0</v>
      </c>
      <c r="H34" s="17">
        <f t="shared" si="27"/>
        <v>1330</v>
      </c>
      <c r="I34" s="15">
        <f>'[3]17'!J36</f>
        <v>270</v>
      </c>
      <c r="J34" s="16">
        <f>'[3]17'!K36</f>
        <v>0</v>
      </c>
      <c r="K34" s="16">
        <f>'[3]17'!L36</f>
        <v>0</v>
      </c>
      <c r="L34" s="16">
        <f>'[3]17'!M36</f>
        <v>0</v>
      </c>
      <c r="M34" s="16">
        <f>'[3]17'!N36</f>
        <v>0</v>
      </c>
      <c r="N34" s="16">
        <f>'[3]17'!O36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26.12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26.12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211.88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211.88</v>
      </c>
      <c r="AT34" s="8">
        <v>25.13</v>
      </c>
      <c r="AU34" s="8">
        <v>30.8</v>
      </c>
      <c r="AW34" s="203">
        <v>26.12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26.12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25.13</v>
      </c>
      <c r="BM34" s="8">
        <f t="shared" si="22"/>
        <v>30.8</v>
      </c>
      <c r="BN34" s="8">
        <f t="shared" si="23"/>
        <v>26.12</v>
      </c>
      <c r="BO34" s="8">
        <f t="shared" si="24"/>
        <v>32</v>
      </c>
      <c r="BP34" s="139">
        <f t="shared" si="25"/>
        <v>-0.99000000000000199</v>
      </c>
      <c r="BQ34" s="139">
        <f t="shared" si="26"/>
        <v>-1.1999999999999993</v>
      </c>
    </row>
    <row r="35" spans="1:69">
      <c r="A35" s="8" t="s">
        <v>77</v>
      </c>
      <c r="B35" s="15">
        <f>'[3]17'!B37</f>
        <v>320</v>
      </c>
      <c r="C35" s="16">
        <f>'[3]17'!C37</f>
        <v>0</v>
      </c>
      <c r="D35" s="16">
        <f>'[3]17'!D37</f>
        <v>0</v>
      </c>
      <c r="E35" s="16">
        <f>'[3]17'!E37</f>
        <v>0</v>
      </c>
      <c r="F35" s="16">
        <f>'[3]17'!F37</f>
        <v>1010</v>
      </c>
      <c r="G35" s="16">
        <f>'[3]17'!G37</f>
        <v>0</v>
      </c>
      <c r="H35" s="17">
        <f t="shared" si="27"/>
        <v>1330</v>
      </c>
      <c r="I35" s="15">
        <f>'[3]17'!J37</f>
        <v>270</v>
      </c>
      <c r="J35" s="16">
        <f>'[3]17'!K37</f>
        <v>0</v>
      </c>
      <c r="K35" s="16">
        <f>'[3]17'!L37</f>
        <v>0</v>
      </c>
      <c r="L35" s="16">
        <f>'[3]17'!M37</f>
        <v>0</v>
      </c>
      <c r="M35" s="16">
        <f>'[3]17'!N37</f>
        <v>0</v>
      </c>
      <c r="N35" s="16">
        <f>'[3]17'!O37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26.12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26.12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211.88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211.88</v>
      </c>
      <c r="AT35" s="8">
        <v>25.13</v>
      </c>
      <c r="AU35" s="8">
        <v>30.8</v>
      </c>
      <c r="AW35" s="203">
        <v>26.12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26.12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25.13</v>
      </c>
      <c r="BM35" s="8">
        <f t="shared" si="22"/>
        <v>30.8</v>
      </c>
      <c r="BN35" s="8">
        <f t="shared" si="23"/>
        <v>26.12</v>
      </c>
      <c r="BO35" s="8">
        <f t="shared" si="24"/>
        <v>32</v>
      </c>
      <c r="BP35" s="139">
        <f t="shared" si="25"/>
        <v>-0.99000000000000199</v>
      </c>
      <c r="BQ35" s="139">
        <f t="shared" si="26"/>
        <v>-1.1999999999999993</v>
      </c>
    </row>
    <row r="36" spans="1:69">
      <c r="A36" s="8" t="s">
        <v>78</v>
      </c>
      <c r="B36" s="15">
        <f>'[3]17'!B38</f>
        <v>320</v>
      </c>
      <c r="C36" s="16">
        <f>'[3]17'!C38</f>
        <v>0</v>
      </c>
      <c r="D36" s="16">
        <f>'[3]17'!D38</f>
        <v>0</v>
      </c>
      <c r="E36" s="16">
        <f>'[3]17'!E38</f>
        <v>0</v>
      </c>
      <c r="F36" s="16">
        <f>'[3]17'!F38</f>
        <v>1010</v>
      </c>
      <c r="G36" s="16">
        <f>'[3]17'!G38</f>
        <v>0</v>
      </c>
      <c r="H36" s="17">
        <f t="shared" si="27"/>
        <v>1330</v>
      </c>
      <c r="I36" s="15">
        <f>'[3]17'!J38</f>
        <v>270</v>
      </c>
      <c r="J36" s="16">
        <f>'[3]17'!K38</f>
        <v>0</v>
      </c>
      <c r="K36" s="16">
        <f>'[3]17'!L38</f>
        <v>0</v>
      </c>
      <c r="L36" s="16">
        <f>'[3]17'!M38</f>
        <v>0</v>
      </c>
      <c r="M36" s="16">
        <f>'[3]17'!N38</f>
        <v>0</v>
      </c>
      <c r="N36" s="16">
        <f>'[3]17'!O38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26.12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26.12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211.88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211.88</v>
      </c>
      <c r="AT36" s="8">
        <v>25.13</v>
      </c>
      <c r="AU36" s="8">
        <v>30.8</v>
      </c>
      <c r="AW36" s="203">
        <v>26.12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26.12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25.13</v>
      </c>
      <c r="BM36" s="8">
        <f t="shared" si="22"/>
        <v>30.8</v>
      </c>
      <c r="BN36" s="8">
        <f t="shared" si="23"/>
        <v>26.12</v>
      </c>
      <c r="BO36" s="8">
        <f t="shared" si="24"/>
        <v>32</v>
      </c>
      <c r="BP36" s="139">
        <f t="shared" si="25"/>
        <v>-0.99000000000000199</v>
      </c>
      <c r="BQ36" s="139">
        <f t="shared" si="26"/>
        <v>-1.1999999999999993</v>
      </c>
    </row>
    <row r="37" spans="1:69">
      <c r="A37" s="8" t="s">
        <v>79</v>
      </c>
      <c r="B37" s="15">
        <f>'[3]17'!B39</f>
        <v>320</v>
      </c>
      <c r="C37" s="16">
        <f>'[3]17'!C39</f>
        <v>0</v>
      </c>
      <c r="D37" s="16">
        <f>'[3]17'!D39</f>
        <v>0</v>
      </c>
      <c r="E37" s="16">
        <f>'[3]17'!E39</f>
        <v>0</v>
      </c>
      <c r="F37" s="16">
        <f>'[3]17'!F39</f>
        <v>1010</v>
      </c>
      <c r="G37" s="16">
        <f>'[3]17'!G39</f>
        <v>0</v>
      </c>
      <c r="H37" s="17">
        <f t="shared" si="27"/>
        <v>1330</v>
      </c>
      <c r="I37" s="15">
        <f>'[3]17'!J39</f>
        <v>270</v>
      </c>
      <c r="J37" s="16">
        <f>'[3]17'!K39</f>
        <v>0</v>
      </c>
      <c r="K37" s="16">
        <f>'[3]17'!L39</f>
        <v>0</v>
      </c>
      <c r="L37" s="16">
        <f>'[3]17'!M39</f>
        <v>0</v>
      </c>
      <c r="M37" s="16">
        <f>'[3]17'!N39</f>
        <v>0</v>
      </c>
      <c r="N37" s="16">
        <f>'[3]17'!O39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26.12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26.12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211.88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211.88</v>
      </c>
      <c r="AT37" s="8">
        <v>25.13</v>
      </c>
      <c r="AU37" s="8">
        <v>30.8</v>
      </c>
      <c r="AW37" s="203">
        <v>26.12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26.12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25.13</v>
      </c>
      <c r="BM37" s="8">
        <f t="shared" si="22"/>
        <v>30.8</v>
      </c>
      <c r="BN37" s="8">
        <f t="shared" si="23"/>
        <v>26.12</v>
      </c>
      <c r="BO37" s="8">
        <f t="shared" si="24"/>
        <v>32</v>
      </c>
      <c r="BP37" s="139">
        <f t="shared" si="25"/>
        <v>-0.99000000000000199</v>
      </c>
      <c r="BQ37" s="139">
        <f t="shared" si="26"/>
        <v>-1.1999999999999993</v>
      </c>
    </row>
    <row r="38" spans="1:69">
      <c r="A38" s="8" t="s">
        <v>80</v>
      </c>
      <c r="B38" s="15">
        <f>'[3]17'!B40</f>
        <v>320</v>
      </c>
      <c r="C38" s="16">
        <f>'[3]17'!C40</f>
        <v>0</v>
      </c>
      <c r="D38" s="16">
        <f>'[3]17'!D40</f>
        <v>0</v>
      </c>
      <c r="E38" s="16">
        <f>'[3]17'!E40</f>
        <v>0</v>
      </c>
      <c r="F38" s="16">
        <f>'[3]17'!F40</f>
        <v>1010</v>
      </c>
      <c r="G38" s="16">
        <f>'[3]17'!G40</f>
        <v>0</v>
      </c>
      <c r="H38" s="17">
        <f t="shared" si="27"/>
        <v>1330</v>
      </c>
      <c r="I38" s="15">
        <f>'[3]17'!J40</f>
        <v>270</v>
      </c>
      <c r="J38" s="16">
        <f>'[3]17'!K40</f>
        <v>0</v>
      </c>
      <c r="K38" s="16">
        <f>'[3]17'!L40</f>
        <v>0</v>
      </c>
      <c r="L38" s="16">
        <f>'[3]17'!M40</f>
        <v>0</v>
      </c>
      <c r="M38" s="16">
        <f>'[3]17'!N40</f>
        <v>0</v>
      </c>
      <c r="N38" s="16">
        <f>'[3]17'!O40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26.12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26.12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211.88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211.88</v>
      </c>
      <c r="AT38" s="8">
        <v>25.13</v>
      </c>
      <c r="AU38" s="8">
        <v>30.8</v>
      </c>
      <c r="AW38" s="203">
        <v>26.12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26.12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25.13</v>
      </c>
      <c r="BM38" s="8">
        <f t="shared" si="22"/>
        <v>30.8</v>
      </c>
      <c r="BN38" s="8">
        <f t="shared" si="23"/>
        <v>26.12</v>
      </c>
      <c r="BO38" s="8">
        <f t="shared" si="24"/>
        <v>32</v>
      </c>
      <c r="BP38" s="139">
        <f t="shared" si="25"/>
        <v>-0.99000000000000199</v>
      </c>
      <c r="BQ38" s="139">
        <f t="shared" si="26"/>
        <v>-1.1999999999999993</v>
      </c>
    </row>
    <row r="39" spans="1:69">
      <c r="A39" s="8" t="s">
        <v>81</v>
      </c>
      <c r="B39" s="15">
        <f>'[3]17'!B41</f>
        <v>320</v>
      </c>
      <c r="C39" s="16">
        <f>'[3]17'!C41</f>
        <v>0</v>
      </c>
      <c r="D39" s="16">
        <f>'[3]17'!D41</f>
        <v>0</v>
      </c>
      <c r="E39" s="16">
        <f>'[3]17'!E41</f>
        <v>0</v>
      </c>
      <c r="F39" s="16">
        <f>'[3]17'!F41</f>
        <v>1010</v>
      </c>
      <c r="G39" s="16">
        <f>'[3]17'!G41</f>
        <v>0</v>
      </c>
      <c r="H39" s="17">
        <f t="shared" si="27"/>
        <v>1330</v>
      </c>
      <c r="I39" s="15">
        <f>'[3]17'!J41</f>
        <v>270</v>
      </c>
      <c r="J39" s="16">
        <f>'[3]17'!K41</f>
        <v>0</v>
      </c>
      <c r="K39" s="16">
        <f>'[3]17'!L41</f>
        <v>0</v>
      </c>
      <c r="L39" s="16">
        <f>'[3]17'!M41</f>
        <v>0</v>
      </c>
      <c r="M39" s="16">
        <f>'[3]17'!N41</f>
        <v>0</v>
      </c>
      <c r="N39" s="16">
        <f>'[3]17'!O41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26.12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26.12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211.88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211.88</v>
      </c>
      <c r="AT39" s="8">
        <v>25.13</v>
      </c>
      <c r="AU39" s="8">
        <v>30.8</v>
      </c>
      <c r="AW39" s="203">
        <v>26.12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26.12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25.13</v>
      </c>
      <c r="BM39" s="8">
        <f t="shared" si="22"/>
        <v>30.8</v>
      </c>
      <c r="BN39" s="8">
        <f t="shared" si="23"/>
        <v>26.12</v>
      </c>
      <c r="BO39" s="8">
        <f t="shared" si="24"/>
        <v>32</v>
      </c>
      <c r="BP39" s="139">
        <f t="shared" si="25"/>
        <v>-0.99000000000000199</v>
      </c>
      <c r="BQ39" s="139">
        <f t="shared" si="26"/>
        <v>-1.1999999999999993</v>
      </c>
    </row>
    <row r="40" spans="1:69">
      <c r="A40" s="8" t="s">
        <v>82</v>
      </c>
      <c r="B40" s="15">
        <f>'[3]17'!B42</f>
        <v>320</v>
      </c>
      <c r="C40" s="16">
        <f>'[3]17'!C42</f>
        <v>0</v>
      </c>
      <c r="D40" s="16">
        <f>'[3]17'!D42</f>
        <v>0</v>
      </c>
      <c r="E40" s="16">
        <f>'[3]17'!E42</f>
        <v>0</v>
      </c>
      <c r="F40" s="16">
        <f>'[3]17'!F42</f>
        <v>1010</v>
      </c>
      <c r="G40" s="16">
        <f>'[3]17'!G42</f>
        <v>0</v>
      </c>
      <c r="H40" s="17">
        <f t="shared" si="27"/>
        <v>1330</v>
      </c>
      <c r="I40" s="15">
        <f>'[3]17'!J42</f>
        <v>270</v>
      </c>
      <c r="J40" s="16">
        <f>'[3]17'!K42</f>
        <v>0</v>
      </c>
      <c r="K40" s="16">
        <f>'[3]17'!L42</f>
        <v>0</v>
      </c>
      <c r="L40" s="16">
        <f>'[3]17'!M42</f>
        <v>0</v>
      </c>
      <c r="M40" s="16">
        <f>'[3]17'!N42</f>
        <v>0</v>
      </c>
      <c r="N40" s="16">
        <f>'[3]17'!O42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26.12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26.12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211.88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211.88</v>
      </c>
      <c r="AT40" s="8">
        <v>25.13</v>
      </c>
      <c r="AU40" s="8">
        <v>30.8</v>
      </c>
      <c r="AW40" s="203">
        <v>26.12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26.12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25.13</v>
      </c>
      <c r="BM40" s="8">
        <f t="shared" si="22"/>
        <v>30.8</v>
      </c>
      <c r="BN40" s="8">
        <f t="shared" si="23"/>
        <v>26.12</v>
      </c>
      <c r="BO40" s="8">
        <f t="shared" si="24"/>
        <v>32</v>
      </c>
      <c r="BP40" s="139">
        <f t="shared" si="25"/>
        <v>-0.99000000000000199</v>
      </c>
      <c r="BQ40" s="139">
        <f t="shared" si="26"/>
        <v>-1.1999999999999993</v>
      </c>
    </row>
    <row r="41" spans="1:69">
      <c r="A41" s="8" t="s">
        <v>83</v>
      </c>
      <c r="B41" s="15">
        <f>'[3]17'!B43</f>
        <v>320</v>
      </c>
      <c r="C41" s="16">
        <f>'[3]17'!C43</f>
        <v>0</v>
      </c>
      <c r="D41" s="16">
        <f>'[3]17'!D43</f>
        <v>0</v>
      </c>
      <c r="E41" s="16">
        <f>'[3]17'!E43</f>
        <v>0</v>
      </c>
      <c r="F41" s="16">
        <f>'[3]17'!F43</f>
        <v>1010</v>
      </c>
      <c r="G41" s="16">
        <f>'[3]17'!G43</f>
        <v>0</v>
      </c>
      <c r="H41" s="17">
        <f t="shared" si="27"/>
        <v>1330</v>
      </c>
      <c r="I41" s="15">
        <f>'[3]17'!J43</f>
        <v>270</v>
      </c>
      <c r="J41" s="16">
        <f>'[3]17'!K43</f>
        <v>0</v>
      </c>
      <c r="K41" s="16">
        <f>'[3]17'!L43</f>
        <v>0</v>
      </c>
      <c r="L41" s="16">
        <f>'[3]17'!M43</f>
        <v>0</v>
      </c>
      <c r="M41" s="16">
        <f>'[3]17'!N43</f>
        <v>0</v>
      </c>
      <c r="N41" s="16">
        <f>'[3]17'!O43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206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206</v>
      </c>
      <c r="AT41" s="8">
        <v>30.8</v>
      </c>
      <c r="AU41" s="8">
        <v>30.8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30.8</v>
      </c>
      <c r="BM41" s="8">
        <f t="shared" si="22"/>
        <v>30.8</v>
      </c>
      <c r="BN41" s="8">
        <f t="shared" si="23"/>
        <v>32</v>
      </c>
      <c r="BO41" s="8">
        <f t="shared" si="24"/>
        <v>32</v>
      </c>
      <c r="BP41" s="139">
        <f t="shared" si="25"/>
        <v>-1.1999999999999993</v>
      </c>
      <c r="BQ41" s="139">
        <f t="shared" si="26"/>
        <v>-1.1999999999999993</v>
      </c>
    </row>
    <row r="42" spans="1:69">
      <c r="A42" s="8" t="s">
        <v>84</v>
      </c>
      <c r="B42" s="15">
        <f>'[3]17'!B44</f>
        <v>320</v>
      </c>
      <c r="C42" s="16">
        <f>'[3]17'!C44</f>
        <v>0</v>
      </c>
      <c r="D42" s="16">
        <f>'[3]17'!D44</f>
        <v>0</v>
      </c>
      <c r="E42" s="16">
        <f>'[3]17'!E44</f>
        <v>0</v>
      </c>
      <c r="F42" s="16">
        <f>'[3]17'!F44</f>
        <v>1010</v>
      </c>
      <c r="G42" s="16">
        <f>'[3]17'!G44</f>
        <v>0</v>
      </c>
      <c r="H42" s="17">
        <f t="shared" si="27"/>
        <v>1330</v>
      </c>
      <c r="I42" s="15">
        <f>'[3]17'!J44</f>
        <v>270</v>
      </c>
      <c r="J42" s="16">
        <f>'[3]17'!K44</f>
        <v>0</v>
      </c>
      <c r="K42" s="16">
        <f>'[3]17'!L44</f>
        <v>0</v>
      </c>
      <c r="L42" s="16">
        <f>'[3]17'!M44</f>
        <v>0</v>
      </c>
      <c r="M42" s="16">
        <f>'[3]17'!N44</f>
        <v>0</v>
      </c>
      <c r="N42" s="16">
        <f>'[3]17'!O44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206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206</v>
      </c>
      <c r="AT42" s="8">
        <v>30.8</v>
      </c>
      <c r="AU42" s="8">
        <v>30.8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30.8</v>
      </c>
      <c r="BM42" s="8">
        <f t="shared" si="22"/>
        <v>30.8</v>
      </c>
      <c r="BN42" s="8">
        <f t="shared" si="23"/>
        <v>32</v>
      </c>
      <c r="BO42" s="8">
        <f t="shared" si="24"/>
        <v>32</v>
      </c>
      <c r="BP42" s="139">
        <f t="shared" si="25"/>
        <v>-1.1999999999999993</v>
      </c>
      <c r="BQ42" s="139">
        <f t="shared" si="26"/>
        <v>-1.1999999999999993</v>
      </c>
    </row>
    <row r="43" spans="1:69">
      <c r="A43" s="8" t="s">
        <v>85</v>
      </c>
      <c r="B43" s="15">
        <f>'[3]17'!B45</f>
        <v>320</v>
      </c>
      <c r="C43" s="16">
        <f>'[3]17'!C45</f>
        <v>0</v>
      </c>
      <c r="D43" s="16">
        <f>'[3]17'!D45</f>
        <v>0</v>
      </c>
      <c r="E43" s="16">
        <f>'[3]17'!E45</f>
        <v>0</v>
      </c>
      <c r="F43" s="16">
        <f>'[3]17'!F45</f>
        <v>990</v>
      </c>
      <c r="G43" s="16">
        <f>'[3]17'!G45</f>
        <v>0</v>
      </c>
      <c r="H43" s="17">
        <f t="shared" si="27"/>
        <v>1310</v>
      </c>
      <c r="I43" s="15">
        <f>'[3]17'!J45</f>
        <v>270</v>
      </c>
      <c r="J43" s="16">
        <f>'[3]17'!K45</f>
        <v>0</v>
      </c>
      <c r="K43" s="16">
        <f>'[3]17'!L45</f>
        <v>0</v>
      </c>
      <c r="L43" s="16">
        <f>'[3]17'!M45</f>
        <v>0</v>
      </c>
      <c r="M43" s="16">
        <f>'[3]17'!N45</f>
        <v>0</v>
      </c>
      <c r="N43" s="16">
        <f>'[3]17'!O45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26.12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26.12</v>
      </c>
      <c r="AL43" s="8">
        <f t="shared" si="31"/>
        <v>211.88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211.88</v>
      </c>
      <c r="AT43" s="8">
        <v>30.8</v>
      </c>
      <c r="AU43" s="8">
        <v>25.14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26.12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26.12</v>
      </c>
      <c r="BL43" s="8">
        <f t="shared" si="21"/>
        <v>30.8</v>
      </c>
      <c r="BM43" s="8">
        <f t="shared" si="22"/>
        <v>25.14</v>
      </c>
      <c r="BN43" s="8">
        <f t="shared" si="23"/>
        <v>32</v>
      </c>
      <c r="BO43" s="8">
        <f t="shared" si="24"/>
        <v>26.12</v>
      </c>
      <c r="BP43" s="139">
        <f t="shared" si="25"/>
        <v>-1.1999999999999993</v>
      </c>
      <c r="BQ43" s="139">
        <f t="shared" si="26"/>
        <v>-0.98000000000000043</v>
      </c>
    </row>
    <row r="44" spans="1:69">
      <c r="A44" s="8" t="s">
        <v>86</v>
      </c>
      <c r="B44" s="15">
        <f>'[3]17'!B46</f>
        <v>320</v>
      </c>
      <c r="C44" s="16">
        <f>'[3]17'!C46</f>
        <v>0</v>
      </c>
      <c r="D44" s="16">
        <f>'[3]17'!D46</f>
        <v>0</v>
      </c>
      <c r="E44" s="16">
        <f>'[3]17'!E46</f>
        <v>0</v>
      </c>
      <c r="F44" s="16">
        <f>'[3]17'!F46</f>
        <v>990</v>
      </c>
      <c r="G44" s="16">
        <f>'[3]17'!G46</f>
        <v>0</v>
      </c>
      <c r="H44" s="17">
        <f t="shared" si="27"/>
        <v>1310</v>
      </c>
      <c r="I44" s="15">
        <f>'[3]17'!J46</f>
        <v>270</v>
      </c>
      <c r="J44" s="16">
        <f>'[3]17'!K46</f>
        <v>0</v>
      </c>
      <c r="K44" s="16">
        <f>'[3]17'!L46</f>
        <v>0</v>
      </c>
      <c r="L44" s="16">
        <f>'[3]17'!M46</f>
        <v>0</v>
      </c>
      <c r="M44" s="16">
        <f>'[3]17'!N46</f>
        <v>0</v>
      </c>
      <c r="N44" s="16">
        <f>'[3]17'!O46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26.12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26.12</v>
      </c>
      <c r="AL44" s="8">
        <f t="shared" si="31"/>
        <v>211.88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211.88</v>
      </c>
      <c r="AT44" s="8">
        <v>30.8</v>
      </c>
      <c r="AU44" s="8">
        <v>25.14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26.12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26.12</v>
      </c>
      <c r="BL44" s="8">
        <f t="shared" si="21"/>
        <v>30.8</v>
      </c>
      <c r="BM44" s="8">
        <f t="shared" si="22"/>
        <v>25.14</v>
      </c>
      <c r="BN44" s="8">
        <f t="shared" si="23"/>
        <v>32</v>
      </c>
      <c r="BO44" s="8">
        <f t="shared" si="24"/>
        <v>26.12</v>
      </c>
      <c r="BP44" s="139">
        <f t="shared" si="25"/>
        <v>-1.1999999999999993</v>
      </c>
      <c r="BQ44" s="139">
        <f t="shared" si="26"/>
        <v>-0.98000000000000043</v>
      </c>
    </row>
    <row r="45" spans="1:69">
      <c r="A45" s="8" t="s">
        <v>87</v>
      </c>
      <c r="B45" s="15">
        <f>'[3]17'!B47</f>
        <v>320</v>
      </c>
      <c r="C45" s="16">
        <f>'[3]17'!C47</f>
        <v>0</v>
      </c>
      <c r="D45" s="16">
        <f>'[3]17'!D47</f>
        <v>0</v>
      </c>
      <c r="E45" s="16">
        <f>'[3]17'!E47</f>
        <v>0</v>
      </c>
      <c r="F45" s="16">
        <f>'[3]17'!F47</f>
        <v>990</v>
      </c>
      <c r="G45" s="16">
        <f>'[3]17'!G47</f>
        <v>0</v>
      </c>
      <c r="H45" s="17">
        <f t="shared" si="27"/>
        <v>1310</v>
      </c>
      <c r="I45" s="15">
        <f>'[3]17'!J47</f>
        <v>270</v>
      </c>
      <c r="J45" s="16">
        <f>'[3]17'!K47</f>
        <v>0</v>
      </c>
      <c r="K45" s="16">
        <f>'[3]17'!L47</f>
        <v>0</v>
      </c>
      <c r="L45" s="16">
        <f>'[3]17'!M47</f>
        <v>0</v>
      </c>
      <c r="M45" s="16">
        <f>'[3]17'!N47</f>
        <v>0</v>
      </c>
      <c r="N45" s="16">
        <f>'[3]17'!O47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26.12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26.12</v>
      </c>
      <c r="AL45" s="8">
        <f t="shared" si="31"/>
        <v>211.88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211.88</v>
      </c>
      <c r="AT45" s="8">
        <v>30.8</v>
      </c>
      <c r="AU45" s="8">
        <v>25.14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26.12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26.12</v>
      </c>
      <c r="BL45" s="8">
        <f t="shared" si="21"/>
        <v>30.8</v>
      </c>
      <c r="BM45" s="8">
        <f t="shared" si="22"/>
        <v>25.14</v>
      </c>
      <c r="BN45" s="8">
        <f t="shared" si="23"/>
        <v>32</v>
      </c>
      <c r="BO45" s="8">
        <f t="shared" si="24"/>
        <v>26.12</v>
      </c>
      <c r="BP45" s="139">
        <f t="shared" si="25"/>
        <v>-1.1999999999999993</v>
      </c>
      <c r="BQ45" s="139">
        <f t="shared" si="26"/>
        <v>-0.98000000000000043</v>
      </c>
    </row>
    <row r="46" spans="1:69">
      <c r="A46" s="8" t="s">
        <v>88</v>
      </c>
      <c r="B46" s="15">
        <f>'[3]17'!B48</f>
        <v>320</v>
      </c>
      <c r="C46" s="16">
        <f>'[3]17'!C48</f>
        <v>0</v>
      </c>
      <c r="D46" s="16">
        <f>'[3]17'!D48</f>
        <v>0</v>
      </c>
      <c r="E46" s="16">
        <f>'[3]17'!E48</f>
        <v>0</v>
      </c>
      <c r="F46" s="16">
        <f>'[3]17'!F48</f>
        <v>990</v>
      </c>
      <c r="G46" s="16">
        <f>'[3]17'!G48</f>
        <v>0</v>
      </c>
      <c r="H46" s="17">
        <f t="shared" si="27"/>
        <v>1310</v>
      </c>
      <c r="I46" s="15">
        <f>'[3]17'!J48</f>
        <v>270</v>
      </c>
      <c r="J46" s="16">
        <f>'[3]17'!K48</f>
        <v>0</v>
      </c>
      <c r="K46" s="16">
        <f>'[3]17'!L48</f>
        <v>0</v>
      </c>
      <c r="L46" s="16">
        <f>'[3]17'!M48</f>
        <v>0</v>
      </c>
      <c r="M46" s="16">
        <f>'[3]17'!N48</f>
        <v>0</v>
      </c>
      <c r="N46" s="16">
        <f>'[3]17'!O48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26.12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26.12</v>
      </c>
      <c r="AL46" s="8">
        <f t="shared" si="31"/>
        <v>211.88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211.88</v>
      </c>
      <c r="AT46" s="8">
        <v>30.8</v>
      </c>
      <c r="AU46" s="8">
        <v>25.14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26.12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26.12</v>
      </c>
      <c r="BL46" s="8">
        <f t="shared" si="21"/>
        <v>30.8</v>
      </c>
      <c r="BM46" s="8">
        <f t="shared" si="22"/>
        <v>25.14</v>
      </c>
      <c r="BN46" s="8">
        <f t="shared" si="23"/>
        <v>32</v>
      </c>
      <c r="BO46" s="8">
        <f t="shared" si="24"/>
        <v>26.12</v>
      </c>
      <c r="BP46" s="139">
        <f t="shared" si="25"/>
        <v>-1.1999999999999993</v>
      </c>
      <c r="BQ46" s="139">
        <f t="shared" si="26"/>
        <v>-0.98000000000000043</v>
      </c>
    </row>
    <row r="47" spans="1:69">
      <c r="A47" s="8" t="s">
        <v>89</v>
      </c>
      <c r="B47" s="15">
        <f>'[3]17'!B49</f>
        <v>320</v>
      </c>
      <c r="C47" s="16">
        <f>'[3]17'!C49</f>
        <v>0</v>
      </c>
      <c r="D47" s="16">
        <f>'[3]17'!D49</f>
        <v>0</v>
      </c>
      <c r="E47" s="16">
        <f>'[3]17'!E49</f>
        <v>0</v>
      </c>
      <c r="F47" s="16">
        <f>'[3]17'!F49</f>
        <v>990</v>
      </c>
      <c r="G47" s="16">
        <f>'[3]17'!G49</f>
        <v>0</v>
      </c>
      <c r="H47" s="17">
        <f t="shared" si="27"/>
        <v>1310</v>
      </c>
      <c r="I47" s="15">
        <f>'[3]17'!J49</f>
        <v>270</v>
      </c>
      <c r="J47" s="16">
        <f>'[3]17'!K49</f>
        <v>0</v>
      </c>
      <c r="K47" s="16">
        <f>'[3]17'!L49</f>
        <v>0</v>
      </c>
      <c r="L47" s="16">
        <f>'[3]17'!M49</f>
        <v>0</v>
      </c>
      <c r="M47" s="16">
        <f>'[3]17'!N49</f>
        <v>0</v>
      </c>
      <c r="N47" s="16">
        <f>'[3]17'!O49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26.12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26.12</v>
      </c>
      <c r="AL47" s="8">
        <f t="shared" si="31"/>
        <v>211.88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211.88</v>
      </c>
      <c r="AT47" s="8">
        <v>30.8</v>
      </c>
      <c r="AU47" s="8">
        <v>25.14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26.12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26.12</v>
      </c>
      <c r="BL47" s="8">
        <f t="shared" si="21"/>
        <v>30.8</v>
      </c>
      <c r="BM47" s="8">
        <f t="shared" si="22"/>
        <v>25.14</v>
      </c>
      <c r="BN47" s="8">
        <f t="shared" si="23"/>
        <v>32</v>
      </c>
      <c r="BO47" s="8">
        <f t="shared" si="24"/>
        <v>26.12</v>
      </c>
      <c r="BP47" s="139">
        <f t="shared" si="25"/>
        <v>-1.1999999999999993</v>
      </c>
      <c r="BQ47" s="139">
        <f t="shared" si="26"/>
        <v>-0.98000000000000043</v>
      </c>
    </row>
    <row r="48" spans="1:69">
      <c r="A48" s="8" t="s">
        <v>90</v>
      </c>
      <c r="B48" s="15">
        <f>'[3]17'!B50</f>
        <v>320</v>
      </c>
      <c r="C48" s="16">
        <f>'[3]17'!C50</f>
        <v>0</v>
      </c>
      <c r="D48" s="16">
        <f>'[3]17'!D50</f>
        <v>0</v>
      </c>
      <c r="E48" s="16">
        <f>'[3]17'!E50</f>
        <v>0</v>
      </c>
      <c r="F48" s="16">
        <f>'[3]17'!F50</f>
        <v>990</v>
      </c>
      <c r="G48" s="16">
        <f>'[3]17'!G50</f>
        <v>0</v>
      </c>
      <c r="H48" s="17">
        <f t="shared" si="27"/>
        <v>1310</v>
      </c>
      <c r="I48" s="15">
        <f>'[3]17'!J50</f>
        <v>270</v>
      </c>
      <c r="J48" s="16">
        <f>'[3]17'!K50</f>
        <v>0</v>
      </c>
      <c r="K48" s="16">
        <f>'[3]17'!L50</f>
        <v>0</v>
      </c>
      <c r="L48" s="16">
        <f>'[3]17'!M50</f>
        <v>0</v>
      </c>
      <c r="M48" s="16">
        <f>'[3]17'!N50</f>
        <v>0</v>
      </c>
      <c r="N48" s="16">
        <f>'[3]17'!O50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26.12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26.12</v>
      </c>
      <c r="AL48" s="8">
        <f t="shared" si="31"/>
        <v>211.88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211.88</v>
      </c>
      <c r="AT48" s="8">
        <v>30.8</v>
      </c>
      <c r="AU48" s="8">
        <v>25.14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26.12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26.12</v>
      </c>
      <c r="BL48" s="8">
        <f t="shared" si="21"/>
        <v>30.8</v>
      </c>
      <c r="BM48" s="8">
        <f t="shared" si="22"/>
        <v>25.14</v>
      </c>
      <c r="BN48" s="8">
        <f t="shared" si="23"/>
        <v>32</v>
      </c>
      <c r="BO48" s="8">
        <f t="shared" si="24"/>
        <v>26.12</v>
      </c>
      <c r="BP48" s="139">
        <f t="shared" si="25"/>
        <v>-1.1999999999999993</v>
      </c>
      <c r="BQ48" s="139">
        <f t="shared" si="26"/>
        <v>-0.98000000000000043</v>
      </c>
    </row>
    <row r="49" spans="1:69">
      <c r="A49" s="8" t="s">
        <v>91</v>
      </c>
      <c r="B49" s="15">
        <f>'[3]17'!B51</f>
        <v>320</v>
      </c>
      <c r="C49" s="16">
        <f>'[3]17'!C51</f>
        <v>0</v>
      </c>
      <c r="D49" s="16">
        <f>'[3]17'!D51</f>
        <v>0</v>
      </c>
      <c r="E49" s="16">
        <f>'[3]17'!E51</f>
        <v>0</v>
      </c>
      <c r="F49" s="16">
        <f>'[3]17'!F51</f>
        <v>990</v>
      </c>
      <c r="G49" s="16">
        <f>'[3]17'!G51</f>
        <v>0</v>
      </c>
      <c r="H49" s="17">
        <f t="shared" si="27"/>
        <v>1310</v>
      </c>
      <c r="I49" s="15">
        <f>'[3]17'!J51</f>
        <v>270</v>
      </c>
      <c r="J49" s="16">
        <f>'[3]17'!K51</f>
        <v>0</v>
      </c>
      <c r="K49" s="16">
        <f>'[3]17'!L51</f>
        <v>0</v>
      </c>
      <c r="L49" s="16">
        <f>'[3]17'!M51</f>
        <v>0</v>
      </c>
      <c r="M49" s="16">
        <f>'[3]17'!N51</f>
        <v>0</v>
      </c>
      <c r="N49" s="16">
        <f>'[3]17'!O51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26.12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26.12</v>
      </c>
      <c r="AL49" s="8">
        <f t="shared" si="31"/>
        <v>211.88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211.88</v>
      </c>
      <c r="AT49" s="8">
        <v>30.8</v>
      </c>
      <c r="AU49" s="8">
        <v>25.14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26.12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26.12</v>
      </c>
      <c r="BL49" s="8">
        <f t="shared" si="21"/>
        <v>30.8</v>
      </c>
      <c r="BM49" s="8">
        <f t="shared" si="22"/>
        <v>25.14</v>
      </c>
      <c r="BN49" s="8">
        <f t="shared" si="23"/>
        <v>32</v>
      </c>
      <c r="BO49" s="8">
        <f t="shared" si="24"/>
        <v>26.12</v>
      </c>
      <c r="BP49" s="139">
        <f t="shared" si="25"/>
        <v>-1.1999999999999993</v>
      </c>
      <c r="BQ49" s="139">
        <f t="shared" si="26"/>
        <v>-0.98000000000000043</v>
      </c>
    </row>
    <row r="50" spans="1:69">
      <c r="A50" s="8" t="s">
        <v>92</v>
      </c>
      <c r="B50" s="15">
        <f>'[3]17'!B52</f>
        <v>320</v>
      </c>
      <c r="C50" s="16">
        <f>'[3]17'!C52</f>
        <v>0</v>
      </c>
      <c r="D50" s="16">
        <f>'[3]17'!D52</f>
        <v>0</v>
      </c>
      <c r="E50" s="16">
        <f>'[3]17'!E52</f>
        <v>0</v>
      </c>
      <c r="F50" s="16">
        <f>'[3]17'!F52</f>
        <v>990</v>
      </c>
      <c r="G50" s="16">
        <f>'[3]17'!G52</f>
        <v>0</v>
      </c>
      <c r="H50" s="17">
        <f t="shared" si="27"/>
        <v>1310</v>
      </c>
      <c r="I50" s="15">
        <f>'[3]17'!J52</f>
        <v>270</v>
      </c>
      <c r="J50" s="16">
        <f>'[3]17'!K52</f>
        <v>0</v>
      </c>
      <c r="K50" s="16">
        <f>'[3]17'!L52</f>
        <v>0</v>
      </c>
      <c r="L50" s="16">
        <f>'[3]17'!M52</f>
        <v>0</v>
      </c>
      <c r="M50" s="16">
        <f>'[3]17'!N52</f>
        <v>0</v>
      </c>
      <c r="N50" s="16">
        <f>'[3]17'!O52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26.12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26.12</v>
      </c>
      <c r="AL50" s="8">
        <f t="shared" si="31"/>
        <v>211.88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211.88</v>
      </c>
      <c r="AT50" s="8">
        <v>30.8</v>
      </c>
      <c r="AU50" s="8">
        <v>25.14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26.12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26.12</v>
      </c>
      <c r="BL50" s="8">
        <f t="shared" si="21"/>
        <v>30.8</v>
      </c>
      <c r="BM50" s="8">
        <f t="shared" si="22"/>
        <v>25.14</v>
      </c>
      <c r="BN50" s="8">
        <f t="shared" si="23"/>
        <v>32</v>
      </c>
      <c r="BO50" s="8">
        <f t="shared" si="24"/>
        <v>26.12</v>
      </c>
      <c r="BP50" s="139">
        <f t="shared" si="25"/>
        <v>-1.1999999999999993</v>
      </c>
      <c r="BQ50" s="139">
        <f t="shared" si="26"/>
        <v>-0.98000000000000043</v>
      </c>
    </row>
    <row r="51" spans="1:69">
      <c r="A51" s="8" t="s">
        <v>93</v>
      </c>
      <c r="B51" s="15">
        <f>'[3]17'!B53</f>
        <v>320</v>
      </c>
      <c r="C51" s="16">
        <f>'[3]17'!C53</f>
        <v>0</v>
      </c>
      <c r="D51" s="16">
        <f>'[3]17'!D53</f>
        <v>0</v>
      </c>
      <c r="E51" s="16">
        <f>'[3]17'!E53</f>
        <v>0</v>
      </c>
      <c r="F51" s="16">
        <f>'[3]17'!F53</f>
        <v>990</v>
      </c>
      <c r="G51" s="16">
        <f>'[3]17'!G53</f>
        <v>0</v>
      </c>
      <c r="H51" s="17">
        <f t="shared" si="27"/>
        <v>1310</v>
      </c>
      <c r="I51" s="15">
        <f>'[3]17'!J53</f>
        <v>270</v>
      </c>
      <c r="J51" s="16">
        <f>'[3]17'!K53</f>
        <v>0</v>
      </c>
      <c r="K51" s="16">
        <f>'[3]17'!L53</f>
        <v>0</v>
      </c>
      <c r="L51" s="16">
        <f>'[3]17'!M53</f>
        <v>0</v>
      </c>
      <c r="M51" s="16">
        <f>'[3]17'!N53</f>
        <v>0</v>
      </c>
      <c r="N51" s="16">
        <f>'[3]17'!O53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26.12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26.12</v>
      </c>
      <c r="AL51" s="8">
        <f t="shared" si="31"/>
        <v>211.88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211.88</v>
      </c>
      <c r="AT51" s="8">
        <v>30.8</v>
      </c>
      <c r="AU51" s="8">
        <v>25.14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26.12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26.12</v>
      </c>
      <c r="BL51" s="8">
        <f t="shared" si="21"/>
        <v>30.8</v>
      </c>
      <c r="BM51" s="8">
        <f t="shared" si="22"/>
        <v>25.14</v>
      </c>
      <c r="BN51" s="8">
        <f t="shared" si="23"/>
        <v>32</v>
      </c>
      <c r="BO51" s="8">
        <f t="shared" si="24"/>
        <v>26.12</v>
      </c>
      <c r="BP51" s="139">
        <f t="shared" si="25"/>
        <v>-1.1999999999999993</v>
      </c>
      <c r="BQ51" s="139">
        <f t="shared" si="26"/>
        <v>-0.98000000000000043</v>
      </c>
    </row>
    <row r="52" spans="1:69">
      <c r="A52" s="8" t="s">
        <v>94</v>
      </c>
      <c r="B52" s="15">
        <f>'[3]17'!B54</f>
        <v>320</v>
      </c>
      <c r="C52" s="16">
        <f>'[3]17'!C54</f>
        <v>0</v>
      </c>
      <c r="D52" s="16">
        <f>'[3]17'!D54</f>
        <v>0</v>
      </c>
      <c r="E52" s="16">
        <f>'[3]17'!E54</f>
        <v>0</v>
      </c>
      <c r="F52" s="16">
        <f>'[3]17'!F54</f>
        <v>990</v>
      </c>
      <c r="G52" s="16">
        <f>'[3]17'!G54</f>
        <v>0</v>
      </c>
      <c r="H52" s="17">
        <f t="shared" si="27"/>
        <v>1310</v>
      </c>
      <c r="I52" s="15">
        <f>'[3]17'!J54</f>
        <v>270</v>
      </c>
      <c r="J52" s="16">
        <f>'[3]17'!K54</f>
        <v>0</v>
      </c>
      <c r="K52" s="16">
        <f>'[3]17'!L54</f>
        <v>0</v>
      </c>
      <c r="L52" s="16">
        <f>'[3]17'!M54</f>
        <v>0</v>
      </c>
      <c r="M52" s="16">
        <f>'[3]17'!N54</f>
        <v>0</v>
      </c>
      <c r="N52" s="16">
        <f>'[3]17'!O54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26.12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26.12</v>
      </c>
      <c r="AL52" s="8">
        <f t="shared" si="31"/>
        <v>211.88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211.88</v>
      </c>
      <c r="AT52" s="8">
        <v>30.8</v>
      </c>
      <c r="AU52" s="8">
        <v>25.14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26.12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26.12</v>
      </c>
      <c r="BL52" s="8">
        <f t="shared" si="21"/>
        <v>30.8</v>
      </c>
      <c r="BM52" s="8">
        <f t="shared" si="22"/>
        <v>25.14</v>
      </c>
      <c r="BN52" s="8">
        <f t="shared" si="23"/>
        <v>32</v>
      </c>
      <c r="BO52" s="8">
        <f t="shared" si="24"/>
        <v>26.12</v>
      </c>
      <c r="BP52" s="139">
        <f t="shared" si="25"/>
        <v>-1.1999999999999993</v>
      </c>
      <c r="BQ52" s="139">
        <f t="shared" si="26"/>
        <v>-0.98000000000000043</v>
      </c>
    </row>
    <row r="53" spans="1:69">
      <c r="A53" s="8" t="s">
        <v>95</v>
      </c>
      <c r="B53" s="15">
        <f>'[3]17'!B55</f>
        <v>320</v>
      </c>
      <c r="C53" s="16">
        <f>'[3]17'!C55</f>
        <v>0</v>
      </c>
      <c r="D53" s="16">
        <f>'[3]17'!D55</f>
        <v>0</v>
      </c>
      <c r="E53" s="16">
        <f>'[3]17'!E55</f>
        <v>0</v>
      </c>
      <c r="F53" s="16">
        <f>'[3]17'!F55</f>
        <v>990</v>
      </c>
      <c r="G53" s="16">
        <f>'[3]17'!G55</f>
        <v>0</v>
      </c>
      <c r="H53" s="17">
        <f t="shared" si="27"/>
        <v>1310</v>
      </c>
      <c r="I53" s="15">
        <f>'[3]17'!J55</f>
        <v>270</v>
      </c>
      <c r="J53" s="16">
        <f>'[3]17'!K55</f>
        <v>0</v>
      </c>
      <c r="K53" s="16">
        <f>'[3]17'!L55</f>
        <v>0</v>
      </c>
      <c r="L53" s="16">
        <f>'[3]17'!M55</f>
        <v>0</v>
      </c>
      <c r="M53" s="16">
        <f>'[3]17'!N55</f>
        <v>0</v>
      </c>
      <c r="N53" s="16">
        <f>'[3]17'!O55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26.12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26.12</v>
      </c>
      <c r="AL53" s="8">
        <f t="shared" si="31"/>
        <v>211.88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211.88</v>
      </c>
      <c r="AT53" s="8">
        <v>30.8</v>
      </c>
      <c r="AU53" s="8">
        <v>25.14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26.12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26.12</v>
      </c>
      <c r="BL53" s="8">
        <f t="shared" si="21"/>
        <v>30.8</v>
      </c>
      <c r="BM53" s="8">
        <f t="shared" si="22"/>
        <v>25.14</v>
      </c>
      <c r="BN53" s="8">
        <f t="shared" si="23"/>
        <v>32</v>
      </c>
      <c r="BO53" s="8">
        <f t="shared" si="24"/>
        <v>26.12</v>
      </c>
      <c r="BP53" s="139">
        <f t="shared" si="25"/>
        <v>-1.1999999999999993</v>
      </c>
      <c r="BQ53" s="139">
        <f t="shared" si="26"/>
        <v>-0.98000000000000043</v>
      </c>
    </row>
    <row r="54" spans="1:69">
      <c r="A54" s="8" t="s">
        <v>96</v>
      </c>
      <c r="B54" s="15">
        <f>'[3]17'!B56</f>
        <v>320</v>
      </c>
      <c r="C54" s="16">
        <f>'[3]17'!C56</f>
        <v>0</v>
      </c>
      <c r="D54" s="16">
        <f>'[3]17'!D56</f>
        <v>0</v>
      </c>
      <c r="E54" s="16">
        <f>'[3]17'!E56</f>
        <v>0</v>
      </c>
      <c r="F54" s="16">
        <f>'[3]17'!F56</f>
        <v>990</v>
      </c>
      <c r="G54" s="16">
        <f>'[3]17'!G56</f>
        <v>0</v>
      </c>
      <c r="H54" s="17">
        <f t="shared" si="27"/>
        <v>1310</v>
      </c>
      <c r="I54" s="15">
        <f>'[3]17'!J56</f>
        <v>270</v>
      </c>
      <c r="J54" s="16">
        <f>'[3]17'!K56</f>
        <v>0</v>
      </c>
      <c r="K54" s="16">
        <f>'[3]17'!L56</f>
        <v>0</v>
      </c>
      <c r="L54" s="16">
        <f>'[3]17'!M56</f>
        <v>0</v>
      </c>
      <c r="M54" s="16">
        <f>'[3]17'!N56</f>
        <v>0</v>
      </c>
      <c r="N54" s="16">
        <f>'[3]17'!O56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26.12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26.12</v>
      </c>
      <c r="AL54" s="8">
        <f t="shared" si="31"/>
        <v>211.88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211.88</v>
      </c>
      <c r="AT54" s="8">
        <v>30.8</v>
      </c>
      <c r="AU54" s="8">
        <v>25.14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26.12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26.12</v>
      </c>
      <c r="BL54" s="8">
        <f t="shared" si="21"/>
        <v>30.8</v>
      </c>
      <c r="BM54" s="8">
        <f t="shared" si="22"/>
        <v>25.14</v>
      </c>
      <c r="BN54" s="8">
        <f t="shared" si="23"/>
        <v>32</v>
      </c>
      <c r="BO54" s="8">
        <f t="shared" si="24"/>
        <v>26.12</v>
      </c>
      <c r="BP54" s="139">
        <f t="shared" si="25"/>
        <v>-1.1999999999999993</v>
      </c>
      <c r="BQ54" s="139">
        <f t="shared" si="26"/>
        <v>-0.98000000000000043</v>
      </c>
    </row>
    <row r="55" spans="1:69">
      <c r="A55" s="8" t="s">
        <v>97</v>
      </c>
      <c r="B55" s="15">
        <f>'[3]17'!B57</f>
        <v>320</v>
      </c>
      <c r="C55" s="16">
        <f>'[3]17'!C57</f>
        <v>0</v>
      </c>
      <c r="D55" s="16">
        <f>'[3]17'!D57</f>
        <v>0</v>
      </c>
      <c r="E55" s="16">
        <f>'[3]17'!E57</f>
        <v>0</v>
      </c>
      <c r="F55" s="16">
        <f>'[3]17'!F57</f>
        <v>990</v>
      </c>
      <c r="G55" s="16">
        <f>'[3]17'!G57</f>
        <v>0</v>
      </c>
      <c r="H55" s="17">
        <f t="shared" si="27"/>
        <v>1310</v>
      </c>
      <c r="I55" s="15">
        <f>'[3]17'!J57</f>
        <v>270</v>
      </c>
      <c r="J55" s="16">
        <f>'[3]17'!K57</f>
        <v>0</v>
      </c>
      <c r="K55" s="16">
        <f>'[3]17'!L57</f>
        <v>0</v>
      </c>
      <c r="L55" s="16">
        <f>'[3]17'!M57</f>
        <v>0</v>
      </c>
      <c r="M55" s="16">
        <f>'[3]17'!N57</f>
        <v>0</v>
      </c>
      <c r="N55" s="16">
        <f>'[3]17'!O57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26.12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26.12</v>
      </c>
      <c r="AL55" s="8">
        <f t="shared" si="31"/>
        <v>211.88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211.88</v>
      </c>
      <c r="AT55" s="8">
        <v>30.8</v>
      </c>
      <c r="AU55" s="8">
        <v>25.14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26.12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26.12</v>
      </c>
      <c r="BL55" s="8">
        <f t="shared" si="21"/>
        <v>30.8</v>
      </c>
      <c r="BM55" s="8">
        <f t="shared" si="22"/>
        <v>25.14</v>
      </c>
      <c r="BN55" s="8">
        <f t="shared" si="23"/>
        <v>32</v>
      </c>
      <c r="BO55" s="8">
        <f t="shared" si="24"/>
        <v>26.12</v>
      </c>
      <c r="BP55" s="139">
        <f t="shared" si="25"/>
        <v>-1.1999999999999993</v>
      </c>
      <c r="BQ55" s="139">
        <f t="shared" si="26"/>
        <v>-0.98000000000000043</v>
      </c>
    </row>
    <row r="56" spans="1:69">
      <c r="A56" s="8" t="s">
        <v>98</v>
      </c>
      <c r="B56" s="15">
        <f>'[3]17'!B58</f>
        <v>320</v>
      </c>
      <c r="C56" s="16">
        <f>'[3]17'!C58</f>
        <v>0</v>
      </c>
      <c r="D56" s="16">
        <f>'[3]17'!D58</f>
        <v>0</v>
      </c>
      <c r="E56" s="16">
        <f>'[3]17'!E58</f>
        <v>0</v>
      </c>
      <c r="F56" s="16">
        <f>'[3]17'!F58</f>
        <v>990</v>
      </c>
      <c r="G56" s="16">
        <f>'[3]17'!G58</f>
        <v>0</v>
      </c>
      <c r="H56" s="17">
        <f t="shared" si="27"/>
        <v>1310</v>
      </c>
      <c r="I56" s="15">
        <f>'[3]17'!J58</f>
        <v>270</v>
      </c>
      <c r="J56" s="16">
        <f>'[3]17'!K58</f>
        <v>0</v>
      </c>
      <c r="K56" s="16">
        <f>'[3]17'!L58</f>
        <v>0</v>
      </c>
      <c r="L56" s="16">
        <f>'[3]17'!M58</f>
        <v>0</v>
      </c>
      <c r="M56" s="16">
        <f>'[3]17'!N58</f>
        <v>0</v>
      </c>
      <c r="N56" s="16">
        <f>'[3]17'!O58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26.12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26.12</v>
      </c>
      <c r="AL56" s="8">
        <f t="shared" si="31"/>
        <v>211.88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211.88</v>
      </c>
      <c r="AT56" s="8">
        <v>30.8</v>
      </c>
      <c r="AU56" s="8">
        <v>25.14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26.12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26.12</v>
      </c>
      <c r="BL56" s="8">
        <f t="shared" si="21"/>
        <v>30.8</v>
      </c>
      <c r="BM56" s="8">
        <f t="shared" si="22"/>
        <v>25.14</v>
      </c>
      <c r="BN56" s="8">
        <f t="shared" si="23"/>
        <v>32</v>
      </c>
      <c r="BO56" s="8">
        <f t="shared" si="24"/>
        <v>26.12</v>
      </c>
      <c r="BP56" s="139">
        <f t="shared" si="25"/>
        <v>-1.1999999999999993</v>
      </c>
      <c r="BQ56" s="139">
        <f t="shared" si="26"/>
        <v>-0.98000000000000043</v>
      </c>
    </row>
    <row r="57" spans="1:69">
      <c r="A57" s="8" t="s">
        <v>99</v>
      </c>
      <c r="B57" s="15">
        <f>'[3]17'!B59</f>
        <v>320</v>
      </c>
      <c r="C57" s="16">
        <f>'[3]17'!C59</f>
        <v>0</v>
      </c>
      <c r="D57" s="16">
        <f>'[3]17'!D59</f>
        <v>0</v>
      </c>
      <c r="E57" s="16">
        <f>'[3]17'!E59</f>
        <v>0</v>
      </c>
      <c r="F57" s="16">
        <f>'[3]17'!F59</f>
        <v>990</v>
      </c>
      <c r="G57" s="16">
        <f>'[3]17'!G59</f>
        <v>0</v>
      </c>
      <c r="H57" s="17">
        <f t="shared" si="27"/>
        <v>1310</v>
      </c>
      <c r="I57" s="15">
        <f>'[3]17'!J59</f>
        <v>270</v>
      </c>
      <c r="J57" s="16">
        <f>'[3]17'!K59</f>
        <v>0</v>
      </c>
      <c r="K57" s="16">
        <f>'[3]17'!L59</f>
        <v>0</v>
      </c>
      <c r="L57" s="16">
        <f>'[3]17'!M59</f>
        <v>0</v>
      </c>
      <c r="M57" s="16">
        <f>'[3]17'!N59</f>
        <v>0</v>
      </c>
      <c r="N57" s="16">
        <f>'[3]17'!O59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26.12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26.12</v>
      </c>
      <c r="AL57" s="8">
        <f t="shared" si="31"/>
        <v>211.88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211.88</v>
      </c>
      <c r="AT57" s="8">
        <v>30.8</v>
      </c>
      <c r="AU57" s="8">
        <v>25.14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26.12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26.12</v>
      </c>
      <c r="BL57" s="8">
        <f t="shared" si="21"/>
        <v>30.8</v>
      </c>
      <c r="BM57" s="8">
        <f t="shared" si="22"/>
        <v>25.14</v>
      </c>
      <c r="BN57" s="8">
        <f t="shared" si="23"/>
        <v>32</v>
      </c>
      <c r="BO57" s="8">
        <f t="shared" si="24"/>
        <v>26.12</v>
      </c>
      <c r="BP57" s="139">
        <f t="shared" si="25"/>
        <v>-1.1999999999999993</v>
      </c>
      <c r="BQ57" s="139">
        <f t="shared" si="26"/>
        <v>-0.98000000000000043</v>
      </c>
    </row>
    <row r="58" spans="1:69">
      <c r="A58" s="8" t="s">
        <v>100</v>
      </c>
      <c r="B58" s="15">
        <f>'[3]17'!B60</f>
        <v>320</v>
      </c>
      <c r="C58" s="16">
        <f>'[3]17'!C60</f>
        <v>0</v>
      </c>
      <c r="D58" s="16">
        <f>'[3]17'!D60</f>
        <v>0</v>
      </c>
      <c r="E58" s="16">
        <f>'[3]17'!E60</f>
        <v>0</v>
      </c>
      <c r="F58" s="16">
        <f>'[3]17'!F60</f>
        <v>990</v>
      </c>
      <c r="G58" s="16">
        <f>'[3]17'!G60</f>
        <v>0</v>
      </c>
      <c r="H58" s="17">
        <f t="shared" si="27"/>
        <v>1310</v>
      </c>
      <c r="I58" s="15">
        <f>'[3]17'!J60</f>
        <v>270</v>
      </c>
      <c r="J58" s="16">
        <f>'[3]17'!K60</f>
        <v>0</v>
      </c>
      <c r="K58" s="16">
        <f>'[3]17'!L60</f>
        <v>0</v>
      </c>
      <c r="L58" s="16">
        <f>'[3]17'!M60</f>
        <v>0</v>
      </c>
      <c r="M58" s="16">
        <f>'[3]17'!N60</f>
        <v>0</v>
      </c>
      <c r="N58" s="16">
        <f>'[3]17'!O60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26.12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26.12</v>
      </c>
      <c r="AL58" s="8">
        <f t="shared" si="31"/>
        <v>211.88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211.88</v>
      </c>
      <c r="AT58" s="8">
        <v>30.8</v>
      </c>
      <c r="AU58" s="8">
        <v>25.14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26.12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26.12</v>
      </c>
      <c r="BL58" s="8">
        <f t="shared" si="21"/>
        <v>30.8</v>
      </c>
      <c r="BM58" s="8">
        <f t="shared" si="22"/>
        <v>25.14</v>
      </c>
      <c r="BN58" s="8">
        <f t="shared" si="23"/>
        <v>32</v>
      </c>
      <c r="BO58" s="8">
        <f t="shared" si="24"/>
        <v>26.12</v>
      </c>
      <c r="BP58" s="139">
        <f t="shared" si="25"/>
        <v>-1.1999999999999993</v>
      </c>
      <c r="BQ58" s="139">
        <f t="shared" si="26"/>
        <v>-0.98000000000000043</v>
      </c>
    </row>
    <row r="59" spans="1:69">
      <c r="A59" s="8" t="s">
        <v>101</v>
      </c>
      <c r="B59" s="15">
        <f>'[3]17'!B61</f>
        <v>320</v>
      </c>
      <c r="C59" s="16">
        <f>'[3]17'!C61</f>
        <v>0</v>
      </c>
      <c r="D59" s="16">
        <f>'[3]17'!D61</f>
        <v>0</v>
      </c>
      <c r="E59" s="16">
        <f>'[3]17'!E61</f>
        <v>0</v>
      </c>
      <c r="F59" s="16">
        <f>'[3]17'!F61</f>
        <v>990</v>
      </c>
      <c r="G59" s="16">
        <f>'[3]17'!G61</f>
        <v>0</v>
      </c>
      <c r="H59" s="17">
        <f t="shared" si="27"/>
        <v>1310</v>
      </c>
      <c r="I59" s="15">
        <f>'[3]17'!J61</f>
        <v>270</v>
      </c>
      <c r="J59" s="16">
        <f>'[3]17'!K61</f>
        <v>0</v>
      </c>
      <c r="K59" s="16">
        <f>'[3]17'!L61</f>
        <v>0</v>
      </c>
      <c r="L59" s="16">
        <f>'[3]17'!M61</f>
        <v>0</v>
      </c>
      <c r="M59" s="16">
        <f>'[3]17'!N61</f>
        <v>0</v>
      </c>
      <c r="N59" s="16">
        <f>'[3]17'!O61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25.98</v>
      </c>
      <c r="AU59" s="8">
        <v>25.14</v>
      </c>
      <c r="AW59" s="203">
        <v>26.99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26.99</v>
      </c>
      <c r="BD59" s="203">
        <v>26.99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26.99</v>
      </c>
      <c r="BL59" s="8">
        <f t="shared" si="21"/>
        <v>25.98</v>
      </c>
      <c r="BM59" s="8">
        <f t="shared" si="22"/>
        <v>25.14</v>
      </c>
      <c r="BN59" s="8">
        <f t="shared" si="23"/>
        <v>26.99</v>
      </c>
      <c r="BO59" s="8">
        <f t="shared" si="24"/>
        <v>26.99</v>
      </c>
      <c r="BP59" s="139">
        <f t="shared" si="25"/>
        <v>-1.009999999999998</v>
      </c>
      <c r="BQ59" s="139">
        <f t="shared" si="26"/>
        <v>-1.8499999999999979</v>
      </c>
    </row>
    <row r="60" spans="1:69">
      <c r="A60" s="8" t="s">
        <v>102</v>
      </c>
      <c r="B60" s="15">
        <f>'[3]17'!B62</f>
        <v>320</v>
      </c>
      <c r="C60" s="16">
        <f>'[3]17'!C62</f>
        <v>0</v>
      </c>
      <c r="D60" s="16">
        <f>'[3]17'!D62</f>
        <v>0</v>
      </c>
      <c r="E60" s="16">
        <f>'[3]17'!E62</f>
        <v>0</v>
      </c>
      <c r="F60" s="16">
        <f>'[3]17'!F62</f>
        <v>990</v>
      </c>
      <c r="G60" s="16">
        <f>'[3]17'!G62</f>
        <v>0</v>
      </c>
      <c r="H60" s="17">
        <f t="shared" si="27"/>
        <v>1310</v>
      </c>
      <c r="I60" s="15">
        <f>'[3]17'!J62</f>
        <v>270</v>
      </c>
      <c r="J60" s="16">
        <f>'[3]17'!K62</f>
        <v>0</v>
      </c>
      <c r="K60" s="16">
        <f>'[3]17'!L62</f>
        <v>0</v>
      </c>
      <c r="L60" s="16">
        <f>'[3]17'!M62</f>
        <v>0</v>
      </c>
      <c r="M60" s="16">
        <f>'[3]17'!N62</f>
        <v>0</v>
      </c>
      <c r="N60" s="16">
        <f>'[3]17'!O62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25.98</v>
      </c>
      <c r="AU60" s="8">
        <v>25.14</v>
      </c>
      <c r="AW60" s="203">
        <v>26.99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26.99</v>
      </c>
      <c r="BD60" s="203">
        <v>26.99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26.99</v>
      </c>
      <c r="BL60" s="8">
        <f t="shared" si="21"/>
        <v>25.98</v>
      </c>
      <c r="BM60" s="8">
        <f t="shared" si="22"/>
        <v>25.14</v>
      </c>
      <c r="BN60" s="8">
        <f t="shared" si="23"/>
        <v>26.99</v>
      </c>
      <c r="BO60" s="8">
        <f t="shared" si="24"/>
        <v>26.99</v>
      </c>
      <c r="BP60" s="139">
        <f t="shared" si="25"/>
        <v>-1.009999999999998</v>
      </c>
      <c r="BQ60" s="139">
        <f t="shared" si="26"/>
        <v>-1.8499999999999979</v>
      </c>
    </row>
    <row r="61" spans="1:69">
      <c r="A61" s="8" t="s">
        <v>103</v>
      </c>
      <c r="B61" s="15">
        <f>'[3]17'!B63</f>
        <v>320</v>
      </c>
      <c r="C61" s="16">
        <f>'[3]17'!C63</f>
        <v>0</v>
      </c>
      <c r="D61" s="16">
        <f>'[3]17'!D63</f>
        <v>0</v>
      </c>
      <c r="E61" s="16">
        <f>'[3]17'!E63</f>
        <v>0</v>
      </c>
      <c r="F61" s="16">
        <f>'[3]17'!F63</f>
        <v>990</v>
      </c>
      <c r="G61" s="16">
        <f>'[3]17'!G63</f>
        <v>0</v>
      </c>
      <c r="H61" s="17">
        <f t="shared" si="27"/>
        <v>1310</v>
      </c>
      <c r="I61" s="15">
        <f>'[3]17'!J63</f>
        <v>270</v>
      </c>
      <c r="J61" s="16">
        <f>'[3]17'!K63</f>
        <v>0</v>
      </c>
      <c r="K61" s="16">
        <f>'[3]17'!L63</f>
        <v>0</v>
      </c>
      <c r="L61" s="16">
        <f>'[3]17'!M63</f>
        <v>0</v>
      </c>
      <c r="M61" s="16">
        <f>'[3]17'!N63</f>
        <v>0</v>
      </c>
      <c r="N61" s="16">
        <f>'[3]17'!O63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25.98</v>
      </c>
      <c r="AU61" s="8">
        <v>25.14</v>
      </c>
      <c r="AW61" s="203">
        <v>26.99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26.99</v>
      </c>
      <c r="BD61" s="203">
        <v>26.99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26.99</v>
      </c>
      <c r="BL61" s="8">
        <f t="shared" si="21"/>
        <v>25.98</v>
      </c>
      <c r="BM61" s="8">
        <f t="shared" si="22"/>
        <v>25.14</v>
      </c>
      <c r="BN61" s="8">
        <f t="shared" si="23"/>
        <v>26.99</v>
      </c>
      <c r="BO61" s="8">
        <f t="shared" si="24"/>
        <v>26.99</v>
      </c>
      <c r="BP61" s="139">
        <f t="shared" si="25"/>
        <v>-1.009999999999998</v>
      </c>
      <c r="BQ61" s="139">
        <f t="shared" si="26"/>
        <v>-1.8499999999999979</v>
      </c>
    </row>
    <row r="62" spans="1:69">
      <c r="A62" s="8" t="s">
        <v>104</v>
      </c>
      <c r="B62" s="15">
        <f>'[3]17'!B64</f>
        <v>320</v>
      </c>
      <c r="C62" s="16">
        <f>'[3]17'!C64</f>
        <v>0</v>
      </c>
      <c r="D62" s="16">
        <f>'[3]17'!D64</f>
        <v>0</v>
      </c>
      <c r="E62" s="16">
        <f>'[3]17'!E64</f>
        <v>0</v>
      </c>
      <c r="F62" s="16">
        <f>'[3]17'!F64</f>
        <v>990</v>
      </c>
      <c r="G62" s="16">
        <f>'[3]17'!G64</f>
        <v>0</v>
      </c>
      <c r="H62" s="17">
        <f t="shared" si="27"/>
        <v>1310</v>
      </c>
      <c r="I62" s="15">
        <f>'[3]17'!J64</f>
        <v>270</v>
      </c>
      <c r="J62" s="16">
        <f>'[3]17'!K64</f>
        <v>0</v>
      </c>
      <c r="K62" s="16">
        <f>'[3]17'!L64</f>
        <v>0</v>
      </c>
      <c r="L62" s="16">
        <f>'[3]17'!M64</f>
        <v>0</v>
      </c>
      <c r="M62" s="16">
        <f>'[3]17'!N64</f>
        <v>0</v>
      </c>
      <c r="N62" s="16">
        <f>'[3]17'!O64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25.98</v>
      </c>
      <c r="AU62" s="8">
        <v>25.14</v>
      </c>
      <c r="AW62" s="203">
        <v>26.99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26.99</v>
      </c>
      <c r="BD62" s="203">
        <v>26.99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26.99</v>
      </c>
      <c r="BL62" s="8">
        <f t="shared" si="21"/>
        <v>25.98</v>
      </c>
      <c r="BM62" s="8">
        <f t="shared" si="22"/>
        <v>25.14</v>
      </c>
      <c r="BN62" s="8">
        <f t="shared" si="23"/>
        <v>26.99</v>
      </c>
      <c r="BO62" s="8">
        <f t="shared" si="24"/>
        <v>26.99</v>
      </c>
      <c r="BP62" s="139">
        <f t="shared" si="25"/>
        <v>-1.009999999999998</v>
      </c>
      <c r="BQ62" s="139">
        <f t="shared" si="26"/>
        <v>-1.8499999999999979</v>
      </c>
    </row>
    <row r="63" spans="1:69">
      <c r="A63" s="8" t="s">
        <v>105</v>
      </c>
      <c r="B63" s="15">
        <f>'[3]17'!B65</f>
        <v>320</v>
      </c>
      <c r="C63" s="16">
        <f>'[3]17'!C65</f>
        <v>0</v>
      </c>
      <c r="D63" s="16">
        <f>'[3]17'!D65</f>
        <v>0</v>
      </c>
      <c r="E63" s="16">
        <f>'[3]17'!E65</f>
        <v>0</v>
      </c>
      <c r="F63" s="16">
        <f>'[3]17'!F65</f>
        <v>990</v>
      </c>
      <c r="G63" s="16">
        <f>'[3]17'!G65</f>
        <v>0</v>
      </c>
      <c r="H63" s="17">
        <f t="shared" si="27"/>
        <v>1310</v>
      </c>
      <c r="I63" s="15">
        <f>'[3]17'!J65</f>
        <v>270</v>
      </c>
      <c r="J63" s="16">
        <f>'[3]17'!K65</f>
        <v>0</v>
      </c>
      <c r="K63" s="16">
        <f>'[3]17'!L65</f>
        <v>0</v>
      </c>
      <c r="L63" s="16">
        <f>'[3]17'!M65</f>
        <v>0</v>
      </c>
      <c r="M63" s="16">
        <f>'[3]17'!N65</f>
        <v>0</v>
      </c>
      <c r="N63" s="16">
        <f>'[3]17'!O65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25.98</v>
      </c>
      <c r="AU63" s="8">
        <v>25.14</v>
      </c>
      <c r="AW63" s="203">
        <v>26.99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26.99</v>
      </c>
      <c r="BD63" s="203">
        <v>26.99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26.99</v>
      </c>
      <c r="BL63" s="8">
        <f t="shared" si="21"/>
        <v>25.98</v>
      </c>
      <c r="BM63" s="8">
        <f t="shared" si="22"/>
        <v>25.14</v>
      </c>
      <c r="BN63" s="8">
        <f t="shared" si="23"/>
        <v>26.99</v>
      </c>
      <c r="BO63" s="8">
        <f t="shared" si="24"/>
        <v>26.99</v>
      </c>
      <c r="BP63" s="139">
        <f t="shared" si="25"/>
        <v>-1.009999999999998</v>
      </c>
      <c r="BQ63" s="139">
        <f t="shared" si="26"/>
        <v>-1.8499999999999979</v>
      </c>
    </row>
    <row r="64" spans="1:69">
      <c r="A64" s="8" t="s">
        <v>106</v>
      </c>
      <c r="B64" s="15">
        <f>'[3]17'!B66</f>
        <v>320</v>
      </c>
      <c r="C64" s="16">
        <f>'[3]17'!C66</f>
        <v>0</v>
      </c>
      <c r="D64" s="16">
        <f>'[3]17'!D66</f>
        <v>0</v>
      </c>
      <c r="E64" s="16">
        <f>'[3]17'!E66</f>
        <v>0</v>
      </c>
      <c r="F64" s="16">
        <f>'[3]17'!F66</f>
        <v>990</v>
      </c>
      <c r="G64" s="16">
        <f>'[3]17'!G66</f>
        <v>0</v>
      </c>
      <c r="H64" s="17">
        <f t="shared" si="27"/>
        <v>1310</v>
      </c>
      <c r="I64" s="15">
        <f>'[3]17'!J66</f>
        <v>270</v>
      </c>
      <c r="J64" s="16">
        <f>'[3]17'!K66</f>
        <v>0</v>
      </c>
      <c r="K64" s="16">
        <f>'[3]17'!L66</f>
        <v>0</v>
      </c>
      <c r="L64" s="16">
        <f>'[3]17'!M66</f>
        <v>0</v>
      </c>
      <c r="M64" s="16">
        <f>'[3]17'!N66</f>
        <v>0</v>
      </c>
      <c r="N64" s="16">
        <f>'[3]17'!O66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26.12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26.12</v>
      </c>
      <c r="AL64" s="8">
        <f t="shared" si="35"/>
        <v>211.88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211.88</v>
      </c>
      <c r="AT64" s="8">
        <v>25.98</v>
      </c>
      <c r="AU64" s="8">
        <v>25.14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26.12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26.12</v>
      </c>
      <c r="BL64" s="8">
        <f t="shared" si="21"/>
        <v>25.98</v>
      </c>
      <c r="BM64" s="8">
        <f t="shared" si="22"/>
        <v>25.14</v>
      </c>
      <c r="BN64" s="8">
        <f t="shared" si="23"/>
        <v>32</v>
      </c>
      <c r="BO64" s="8">
        <f t="shared" si="24"/>
        <v>26.12</v>
      </c>
      <c r="BP64" s="139">
        <f t="shared" si="25"/>
        <v>-6.02</v>
      </c>
      <c r="BQ64" s="139">
        <f t="shared" si="26"/>
        <v>-0.98000000000000043</v>
      </c>
    </row>
    <row r="65" spans="1:69">
      <c r="A65" s="8" t="s">
        <v>107</v>
      </c>
      <c r="B65" s="15">
        <f>'[3]17'!B67</f>
        <v>320</v>
      </c>
      <c r="C65" s="16">
        <f>'[3]17'!C67</f>
        <v>0</v>
      </c>
      <c r="D65" s="16">
        <f>'[3]17'!D67</f>
        <v>0</v>
      </c>
      <c r="E65" s="16">
        <f>'[3]17'!E67</f>
        <v>0</v>
      </c>
      <c r="F65" s="16">
        <f>'[3]17'!F67</f>
        <v>990</v>
      </c>
      <c r="G65" s="16">
        <f>'[3]17'!G67</f>
        <v>0</v>
      </c>
      <c r="H65" s="17">
        <f t="shared" si="27"/>
        <v>1310</v>
      </c>
      <c r="I65" s="15">
        <f>'[3]17'!J67</f>
        <v>270</v>
      </c>
      <c r="J65" s="16">
        <f>'[3]17'!K67</f>
        <v>0</v>
      </c>
      <c r="K65" s="16">
        <f>'[3]17'!L67</f>
        <v>0</v>
      </c>
      <c r="L65" s="16">
        <f>'[3]17'!M67</f>
        <v>0</v>
      </c>
      <c r="M65" s="16">
        <f>'[3]17'!N67</f>
        <v>0</v>
      </c>
      <c r="N65" s="16">
        <f>'[3]17'!O67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26.12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26.12</v>
      </c>
      <c r="AL65" s="8">
        <f t="shared" si="35"/>
        <v>211.88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211.88</v>
      </c>
      <c r="AT65" s="8">
        <v>30.8</v>
      </c>
      <c r="AU65" s="8">
        <v>25.14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26.12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26.12</v>
      </c>
      <c r="BL65" s="8">
        <f t="shared" si="21"/>
        <v>30.8</v>
      </c>
      <c r="BM65" s="8">
        <f t="shared" si="22"/>
        <v>25.14</v>
      </c>
      <c r="BN65" s="8">
        <f t="shared" si="23"/>
        <v>32</v>
      </c>
      <c r="BO65" s="8">
        <f t="shared" si="24"/>
        <v>26.12</v>
      </c>
      <c r="BP65" s="139">
        <f t="shared" si="25"/>
        <v>-1.1999999999999993</v>
      </c>
      <c r="BQ65" s="139">
        <f t="shared" si="26"/>
        <v>-0.98000000000000043</v>
      </c>
    </row>
    <row r="66" spans="1:69">
      <c r="A66" s="8" t="s">
        <v>108</v>
      </c>
      <c r="B66" s="15">
        <f>'[3]17'!B68</f>
        <v>320</v>
      </c>
      <c r="C66" s="16">
        <f>'[3]17'!C68</f>
        <v>0</v>
      </c>
      <c r="D66" s="16">
        <f>'[3]17'!D68</f>
        <v>0</v>
      </c>
      <c r="E66" s="16">
        <f>'[3]17'!E68</f>
        <v>0</v>
      </c>
      <c r="F66" s="16">
        <f>'[3]17'!F68</f>
        <v>990</v>
      </c>
      <c r="G66" s="16">
        <f>'[3]17'!G68</f>
        <v>0</v>
      </c>
      <c r="H66" s="17">
        <f t="shared" si="27"/>
        <v>1310</v>
      </c>
      <c r="I66" s="15">
        <f>'[3]17'!J68</f>
        <v>270</v>
      </c>
      <c r="J66" s="16">
        <f>'[3]17'!K68</f>
        <v>0</v>
      </c>
      <c r="K66" s="16">
        <f>'[3]17'!L68</f>
        <v>0</v>
      </c>
      <c r="L66" s="16">
        <f>'[3]17'!M68</f>
        <v>0</v>
      </c>
      <c r="M66" s="16">
        <f>'[3]17'!N68</f>
        <v>0</v>
      </c>
      <c r="N66" s="16">
        <f>'[3]17'!O68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26.12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26.12</v>
      </c>
      <c r="AL66" s="8">
        <f t="shared" si="35"/>
        <v>211.88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211.88</v>
      </c>
      <c r="AT66" s="8">
        <v>30.8</v>
      </c>
      <c r="AU66" s="8">
        <v>25.14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26.12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26.12</v>
      </c>
      <c r="BL66" s="8">
        <f t="shared" si="21"/>
        <v>30.8</v>
      </c>
      <c r="BM66" s="8">
        <f t="shared" si="22"/>
        <v>25.14</v>
      </c>
      <c r="BN66" s="8">
        <f t="shared" si="23"/>
        <v>32</v>
      </c>
      <c r="BO66" s="8">
        <f t="shared" si="24"/>
        <v>26.12</v>
      </c>
      <c r="BP66" s="139">
        <f t="shared" si="25"/>
        <v>-1.1999999999999993</v>
      </c>
      <c r="BQ66" s="139">
        <f t="shared" si="26"/>
        <v>-0.98000000000000043</v>
      </c>
    </row>
    <row r="67" spans="1:69">
      <c r="A67" s="8" t="s">
        <v>109</v>
      </c>
      <c r="B67" s="15">
        <f>'[3]17'!B69</f>
        <v>320</v>
      </c>
      <c r="C67" s="16">
        <f>'[3]17'!C69</f>
        <v>0</v>
      </c>
      <c r="D67" s="16">
        <f>'[3]17'!D69</f>
        <v>0</v>
      </c>
      <c r="E67" s="16">
        <f>'[3]17'!E69</f>
        <v>0</v>
      </c>
      <c r="F67" s="16">
        <f>'[3]17'!F69</f>
        <v>990</v>
      </c>
      <c r="G67" s="16">
        <f>'[3]17'!G69</f>
        <v>0</v>
      </c>
      <c r="H67" s="17">
        <f t="shared" si="27"/>
        <v>1310</v>
      </c>
      <c r="I67" s="15">
        <f>'[3]17'!J69</f>
        <v>270</v>
      </c>
      <c r="J67" s="16">
        <f>'[3]17'!K69</f>
        <v>0</v>
      </c>
      <c r="K67" s="16">
        <f>'[3]17'!L69</f>
        <v>0</v>
      </c>
      <c r="L67" s="16">
        <f>'[3]17'!M69</f>
        <v>0</v>
      </c>
      <c r="M67" s="16">
        <f>'[3]17'!N69</f>
        <v>0</v>
      </c>
      <c r="N67" s="16">
        <f>'[3]17'!O69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26.12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26.12</v>
      </c>
      <c r="AL67" s="8">
        <f t="shared" si="35"/>
        <v>211.88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211.88</v>
      </c>
      <c r="AT67" s="8">
        <v>30.8</v>
      </c>
      <c r="AU67" s="8">
        <v>25.14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26.12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26.12</v>
      </c>
      <c r="BL67" s="8">
        <f t="shared" si="21"/>
        <v>30.8</v>
      </c>
      <c r="BM67" s="8">
        <f t="shared" si="22"/>
        <v>25.14</v>
      </c>
      <c r="BN67" s="8">
        <f t="shared" si="23"/>
        <v>32</v>
      </c>
      <c r="BO67" s="8">
        <f t="shared" si="24"/>
        <v>26.12</v>
      </c>
      <c r="BP67" s="139">
        <f t="shared" si="25"/>
        <v>-1.1999999999999993</v>
      </c>
      <c r="BQ67" s="139">
        <f t="shared" si="26"/>
        <v>-0.98000000000000043</v>
      </c>
    </row>
    <row r="68" spans="1:69">
      <c r="A68" s="8" t="s">
        <v>110</v>
      </c>
      <c r="B68" s="15">
        <f>'[3]17'!B70</f>
        <v>320</v>
      </c>
      <c r="C68" s="16">
        <f>'[3]17'!C70</f>
        <v>0</v>
      </c>
      <c r="D68" s="16">
        <f>'[3]17'!D70</f>
        <v>0</v>
      </c>
      <c r="E68" s="16">
        <f>'[3]17'!E70</f>
        <v>0</v>
      </c>
      <c r="F68" s="16">
        <f>'[3]17'!F70</f>
        <v>990</v>
      </c>
      <c r="G68" s="16">
        <f>'[3]17'!G70</f>
        <v>0</v>
      </c>
      <c r="H68" s="17">
        <f t="shared" si="27"/>
        <v>1310</v>
      </c>
      <c r="I68" s="15">
        <f>'[3]17'!J70</f>
        <v>270</v>
      </c>
      <c r="J68" s="16">
        <f>'[3]17'!K70</f>
        <v>0</v>
      </c>
      <c r="K68" s="16">
        <f>'[3]17'!L70</f>
        <v>0</v>
      </c>
      <c r="L68" s="16">
        <f>'[3]17'!M70</f>
        <v>0</v>
      </c>
      <c r="M68" s="16">
        <f>'[3]17'!N70</f>
        <v>0</v>
      </c>
      <c r="N68" s="16">
        <f>'[3]17'!O70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26.12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26.12</v>
      </c>
      <c r="AL68" s="8">
        <f t="shared" si="35"/>
        <v>211.88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211.88</v>
      </c>
      <c r="AT68" s="8">
        <v>30.8</v>
      </c>
      <c r="AU68" s="8">
        <v>25.14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26.12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26.12</v>
      </c>
      <c r="BL68" s="8">
        <f t="shared" ref="BL68:BL98" si="53">AT68</f>
        <v>30.8</v>
      </c>
      <c r="BM68" s="8">
        <f t="shared" ref="BM68:BM98" si="54">AU68</f>
        <v>25.14</v>
      </c>
      <c r="BN68" s="8">
        <f t="shared" ref="BN68:BN98" si="55">BC68</f>
        <v>32</v>
      </c>
      <c r="BO68" s="8">
        <f t="shared" ref="BO68:BO98" si="56">BJ68</f>
        <v>26.12</v>
      </c>
      <c r="BP68" s="139">
        <f t="shared" ref="BP68:BP98" si="57">BL68-BN68</f>
        <v>-1.1999999999999993</v>
      </c>
      <c r="BQ68" s="139">
        <f t="shared" ref="BQ68:BQ98" si="58">BM68-BO68</f>
        <v>-0.98000000000000043</v>
      </c>
    </row>
    <row r="69" spans="1:69">
      <c r="A69" s="8" t="s">
        <v>111</v>
      </c>
      <c r="B69" s="15">
        <f>'[3]17'!B71</f>
        <v>320</v>
      </c>
      <c r="C69" s="16">
        <f>'[3]17'!C71</f>
        <v>0</v>
      </c>
      <c r="D69" s="16">
        <f>'[3]17'!D71</f>
        <v>0</v>
      </c>
      <c r="E69" s="16">
        <f>'[3]17'!E71</f>
        <v>0</v>
      </c>
      <c r="F69" s="16">
        <f>'[3]17'!F71</f>
        <v>990</v>
      </c>
      <c r="G69" s="16">
        <f>'[3]17'!G71</f>
        <v>0</v>
      </c>
      <c r="H69" s="17">
        <f t="shared" ref="H69:H98" si="59">SUM(B69:G69)</f>
        <v>1310</v>
      </c>
      <c r="I69" s="15">
        <f>'[3]17'!J71</f>
        <v>270</v>
      </c>
      <c r="J69" s="16">
        <f>'[3]17'!K71</f>
        <v>0</v>
      </c>
      <c r="K69" s="16">
        <f>'[3]17'!L71</f>
        <v>0</v>
      </c>
      <c r="L69" s="16">
        <f>'[3]17'!M71</f>
        <v>0</v>
      </c>
      <c r="M69" s="16">
        <f>'[3]17'!N71</f>
        <v>0</v>
      </c>
      <c r="N69" s="16">
        <f>'[3]17'!O71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26.12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26.12</v>
      </c>
      <c r="AL69" s="8">
        <f t="shared" si="35"/>
        <v>211.88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211.88</v>
      </c>
      <c r="AT69" s="8">
        <v>30.8</v>
      </c>
      <c r="AU69" s="8">
        <v>25.14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26.12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26.12</v>
      </c>
      <c r="BL69" s="8">
        <f t="shared" si="53"/>
        <v>30.8</v>
      </c>
      <c r="BM69" s="8">
        <f t="shared" si="54"/>
        <v>25.14</v>
      </c>
      <c r="BN69" s="8">
        <f t="shared" si="55"/>
        <v>32</v>
      </c>
      <c r="BO69" s="8">
        <f t="shared" si="56"/>
        <v>26.12</v>
      </c>
      <c r="BP69" s="139">
        <f t="shared" si="57"/>
        <v>-1.1999999999999993</v>
      </c>
      <c r="BQ69" s="139">
        <f t="shared" si="58"/>
        <v>-0.98000000000000043</v>
      </c>
    </row>
    <row r="70" spans="1:69">
      <c r="A70" s="8" t="s">
        <v>112</v>
      </c>
      <c r="B70" s="15">
        <f>'[3]17'!B72</f>
        <v>320</v>
      </c>
      <c r="C70" s="16">
        <f>'[3]17'!C72</f>
        <v>0</v>
      </c>
      <c r="D70" s="16">
        <f>'[3]17'!D72</f>
        <v>0</v>
      </c>
      <c r="E70" s="16">
        <f>'[3]17'!E72</f>
        <v>0</v>
      </c>
      <c r="F70" s="16">
        <f>'[3]17'!F72</f>
        <v>990</v>
      </c>
      <c r="G70" s="16">
        <f>'[3]17'!G72</f>
        <v>0</v>
      </c>
      <c r="H70" s="17">
        <f t="shared" si="59"/>
        <v>1310</v>
      </c>
      <c r="I70" s="15">
        <f>'[3]17'!J72</f>
        <v>270</v>
      </c>
      <c r="J70" s="16">
        <f>'[3]17'!K72</f>
        <v>0</v>
      </c>
      <c r="K70" s="16">
        <f>'[3]17'!L72</f>
        <v>0</v>
      </c>
      <c r="L70" s="16">
        <f>'[3]17'!M72</f>
        <v>0</v>
      </c>
      <c r="M70" s="16">
        <f>'[3]17'!N72</f>
        <v>0</v>
      </c>
      <c r="N70" s="16">
        <f>'[3]17'!O72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26.12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26.12</v>
      </c>
      <c r="AL70" s="8">
        <f t="shared" si="35"/>
        <v>211.88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211.88</v>
      </c>
      <c r="AT70" s="8">
        <v>30.8</v>
      </c>
      <c r="AU70" s="8">
        <v>25.14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26.12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26.12</v>
      </c>
      <c r="BL70" s="8">
        <f t="shared" si="53"/>
        <v>30.8</v>
      </c>
      <c r="BM70" s="8">
        <f t="shared" si="54"/>
        <v>25.14</v>
      </c>
      <c r="BN70" s="8">
        <f t="shared" si="55"/>
        <v>32</v>
      </c>
      <c r="BO70" s="8">
        <f t="shared" si="56"/>
        <v>26.12</v>
      </c>
      <c r="BP70" s="139">
        <f t="shared" si="57"/>
        <v>-1.1999999999999993</v>
      </c>
      <c r="BQ70" s="139">
        <f t="shared" si="58"/>
        <v>-0.98000000000000043</v>
      </c>
    </row>
    <row r="71" spans="1:69">
      <c r="A71" s="8" t="s">
        <v>113</v>
      </c>
      <c r="B71" s="15">
        <f>'[3]17'!B73</f>
        <v>320</v>
      </c>
      <c r="C71" s="16">
        <f>'[3]17'!C73</f>
        <v>0</v>
      </c>
      <c r="D71" s="16">
        <f>'[3]17'!D73</f>
        <v>0</v>
      </c>
      <c r="E71" s="16">
        <f>'[3]17'!E73</f>
        <v>0</v>
      </c>
      <c r="F71" s="16">
        <f>'[3]17'!F73</f>
        <v>990</v>
      </c>
      <c r="G71" s="16">
        <f>'[3]17'!G73</f>
        <v>0</v>
      </c>
      <c r="H71" s="17">
        <f t="shared" si="59"/>
        <v>1310</v>
      </c>
      <c r="I71" s="15">
        <f>'[3]17'!J73</f>
        <v>270</v>
      </c>
      <c r="J71" s="16">
        <f>'[3]17'!K73</f>
        <v>0</v>
      </c>
      <c r="K71" s="16">
        <f>'[3]17'!L73</f>
        <v>0</v>
      </c>
      <c r="L71" s="16">
        <f>'[3]17'!M73</f>
        <v>0</v>
      </c>
      <c r="M71" s="16">
        <f>'[3]17'!N73</f>
        <v>0</v>
      </c>
      <c r="N71" s="16">
        <f>'[3]17'!O73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25.98</v>
      </c>
      <c r="AU71" s="8">
        <v>25.98</v>
      </c>
      <c r="AW71" s="203">
        <v>26.99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26.99</v>
      </c>
      <c r="BD71" s="203">
        <v>26.99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26.99</v>
      </c>
      <c r="BL71" s="8">
        <f t="shared" si="53"/>
        <v>25.98</v>
      </c>
      <c r="BM71" s="8">
        <f t="shared" si="54"/>
        <v>25.98</v>
      </c>
      <c r="BN71" s="8">
        <f t="shared" si="55"/>
        <v>26.99</v>
      </c>
      <c r="BO71" s="8">
        <f t="shared" si="56"/>
        <v>26.99</v>
      </c>
      <c r="BP71" s="139">
        <f t="shared" si="57"/>
        <v>-1.009999999999998</v>
      </c>
      <c r="BQ71" s="139">
        <f t="shared" si="58"/>
        <v>-1.009999999999998</v>
      </c>
    </row>
    <row r="72" spans="1:69">
      <c r="A72" s="8" t="s">
        <v>114</v>
      </c>
      <c r="B72" s="15">
        <f>'[3]17'!B74</f>
        <v>320</v>
      </c>
      <c r="C72" s="16">
        <f>'[3]17'!C74</f>
        <v>0</v>
      </c>
      <c r="D72" s="16">
        <f>'[3]17'!D74</f>
        <v>0</v>
      </c>
      <c r="E72" s="16">
        <f>'[3]17'!E74</f>
        <v>0</v>
      </c>
      <c r="F72" s="16">
        <f>'[3]17'!F74</f>
        <v>990</v>
      </c>
      <c r="G72" s="16">
        <f>'[3]17'!G74</f>
        <v>0</v>
      </c>
      <c r="H72" s="17">
        <f t="shared" si="59"/>
        <v>1310</v>
      </c>
      <c r="I72" s="15">
        <f>'[3]17'!J74</f>
        <v>270</v>
      </c>
      <c r="J72" s="16">
        <f>'[3]17'!K74</f>
        <v>0</v>
      </c>
      <c r="K72" s="16">
        <f>'[3]17'!L74</f>
        <v>0</v>
      </c>
      <c r="L72" s="16">
        <f>'[3]17'!M74</f>
        <v>0</v>
      </c>
      <c r="M72" s="16">
        <f>'[3]17'!N74</f>
        <v>0</v>
      </c>
      <c r="N72" s="16">
        <f>'[3]17'!O74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25.98</v>
      </c>
      <c r="AU72" s="8">
        <v>25.98</v>
      </c>
      <c r="AW72" s="203">
        <v>26.99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26.99</v>
      </c>
      <c r="BD72" s="203">
        <v>26.99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26.99</v>
      </c>
      <c r="BL72" s="8">
        <f t="shared" si="53"/>
        <v>25.98</v>
      </c>
      <c r="BM72" s="8">
        <f t="shared" si="54"/>
        <v>25.98</v>
      </c>
      <c r="BN72" s="8">
        <f t="shared" si="55"/>
        <v>26.99</v>
      </c>
      <c r="BO72" s="8">
        <f t="shared" si="56"/>
        <v>26.99</v>
      </c>
      <c r="BP72" s="139">
        <f t="shared" si="57"/>
        <v>-1.009999999999998</v>
      </c>
      <c r="BQ72" s="139">
        <f t="shared" si="58"/>
        <v>-1.009999999999998</v>
      </c>
    </row>
    <row r="73" spans="1:69">
      <c r="A73" s="8" t="s">
        <v>115</v>
      </c>
      <c r="B73" s="15">
        <f>'[3]17'!B75</f>
        <v>320</v>
      </c>
      <c r="C73" s="16">
        <f>'[3]17'!C75</f>
        <v>0</v>
      </c>
      <c r="D73" s="16">
        <f>'[3]17'!D75</f>
        <v>0</v>
      </c>
      <c r="E73" s="16">
        <f>'[3]17'!E75</f>
        <v>0</v>
      </c>
      <c r="F73" s="16">
        <f>'[3]17'!F75</f>
        <v>990</v>
      </c>
      <c r="G73" s="16">
        <f>'[3]17'!G75</f>
        <v>0</v>
      </c>
      <c r="H73" s="17">
        <f t="shared" si="59"/>
        <v>1310</v>
      </c>
      <c r="I73" s="15">
        <f>'[3]17'!J75</f>
        <v>270</v>
      </c>
      <c r="J73" s="16">
        <f>'[3]17'!K75</f>
        <v>0</v>
      </c>
      <c r="K73" s="16">
        <f>'[3]17'!L75</f>
        <v>0</v>
      </c>
      <c r="L73" s="16">
        <f>'[3]17'!M75</f>
        <v>0</v>
      </c>
      <c r="M73" s="16">
        <f>'[3]17'!N75</f>
        <v>0</v>
      </c>
      <c r="N73" s="16">
        <f>'[3]17'!O75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25.98</v>
      </c>
      <c r="AU73" s="8">
        <v>25.98</v>
      </c>
      <c r="AW73" s="203">
        <v>26.99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26.99</v>
      </c>
      <c r="BD73" s="203">
        <v>26.99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26.99</v>
      </c>
      <c r="BL73" s="8">
        <f t="shared" si="53"/>
        <v>25.98</v>
      </c>
      <c r="BM73" s="8">
        <f t="shared" si="54"/>
        <v>25.98</v>
      </c>
      <c r="BN73" s="8">
        <f t="shared" si="55"/>
        <v>26.99</v>
      </c>
      <c r="BO73" s="8">
        <f t="shared" si="56"/>
        <v>26.99</v>
      </c>
      <c r="BP73" s="139">
        <f t="shared" si="57"/>
        <v>-1.009999999999998</v>
      </c>
      <c r="BQ73" s="139">
        <f t="shared" si="58"/>
        <v>-1.009999999999998</v>
      </c>
    </row>
    <row r="74" spans="1:69">
      <c r="A74" s="8" t="s">
        <v>116</v>
      </c>
      <c r="B74" s="15">
        <f>'[3]17'!B76</f>
        <v>320</v>
      </c>
      <c r="C74" s="16">
        <f>'[3]17'!C76</f>
        <v>0</v>
      </c>
      <c r="D74" s="16">
        <f>'[3]17'!D76</f>
        <v>0</v>
      </c>
      <c r="E74" s="16">
        <f>'[3]17'!E76</f>
        <v>0</v>
      </c>
      <c r="F74" s="16">
        <f>'[3]17'!F76</f>
        <v>990</v>
      </c>
      <c r="G74" s="16">
        <f>'[3]17'!G76</f>
        <v>0</v>
      </c>
      <c r="H74" s="17">
        <f t="shared" si="59"/>
        <v>1310</v>
      </c>
      <c r="I74" s="15">
        <f>'[3]17'!J76</f>
        <v>270</v>
      </c>
      <c r="J74" s="16">
        <f>'[3]17'!K76</f>
        <v>0</v>
      </c>
      <c r="K74" s="16">
        <f>'[3]17'!L76</f>
        <v>0</v>
      </c>
      <c r="L74" s="16">
        <f>'[3]17'!M76</f>
        <v>0</v>
      </c>
      <c r="M74" s="16">
        <f>'[3]17'!N76</f>
        <v>0</v>
      </c>
      <c r="N74" s="16">
        <f>'[3]17'!O76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26.99</v>
      </c>
      <c r="AE74" s="8">
        <f t="shared" si="43"/>
        <v>26.99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26.99</v>
      </c>
      <c r="AL74" s="8">
        <f t="shared" si="35"/>
        <v>216.01999999999998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216.01999999999998</v>
      </c>
      <c r="AT74" s="8">
        <v>25.98</v>
      </c>
      <c r="AU74" s="8">
        <v>25.98</v>
      </c>
      <c r="AW74" s="203">
        <v>26.99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26.99</v>
      </c>
      <c r="BD74" s="203">
        <v>26.99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26.99</v>
      </c>
      <c r="BL74" s="8">
        <f t="shared" si="53"/>
        <v>25.98</v>
      </c>
      <c r="BM74" s="8">
        <f t="shared" si="54"/>
        <v>25.98</v>
      </c>
      <c r="BN74" s="8">
        <f t="shared" si="55"/>
        <v>26.99</v>
      </c>
      <c r="BO74" s="8">
        <f t="shared" si="56"/>
        <v>26.99</v>
      </c>
      <c r="BP74" s="139">
        <f t="shared" si="57"/>
        <v>-1.009999999999998</v>
      </c>
      <c r="BQ74" s="139">
        <f t="shared" si="58"/>
        <v>-1.009999999999998</v>
      </c>
    </row>
    <row r="75" spans="1:69">
      <c r="A75" s="8" t="s">
        <v>117</v>
      </c>
      <c r="B75" s="15">
        <f>'[3]17'!B77</f>
        <v>320</v>
      </c>
      <c r="C75" s="16">
        <f>'[3]17'!C77</f>
        <v>0</v>
      </c>
      <c r="D75" s="16">
        <f>'[3]17'!D77</f>
        <v>0</v>
      </c>
      <c r="E75" s="16">
        <f>'[3]17'!E77</f>
        <v>0</v>
      </c>
      <c r="F75" s="16">
        <f>'[3]17'!F77</f>
        <v>990</v>
      </c>
      <c r="G75" s="16">
        <f>'[3]17'!G77</f>
        <v>0</v>
      </c>
      <c r="H75" s="17">
        <f t="shared" si="59"/>
        <v>1310</v>
      </c>
      <c r="I75" s="15">
        <f>'[3]17'!J77</f>
        <v>270</v>
      </c>
      <c r="J75" s="16">
        <f>'[3]17'!K77</f>
        <v>0</v>
      </c>
      <c r="K75" s="16">
        <f>'[3]17'!L77</f>
        <v>0</v>
      </c>
      <c r="L75" s="16">
        <f>'[3]17'!M77</f>
        <v>0</v>
      </c>
      <c r="M75" s="16">
        <f>'[3]17'!N77</f>
        <v>0</v>
      </c>
      <c r="N75" s="16">
        <f>'[3]17'!O77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26.99</v>
      </c>
      <c r="AE75" s="8">
        <f t="shared" si="43"/>
        <v>26.99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26.99</v>
      </c>
      <c r="AL75" s="8">
        <f t="shared" si="35"/>
        <v>216.01999999999998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216.01999999999998</v>
      </c>
      <c r="AT75" s="8">
        <v>25.98</v>
      </c>
      <c r="AU75" s="8">
        <v>25.98</v>
      </c>
      <c r="AW75" s="203">
        <v>26.99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26.99</v>
      </c>
      <c r="BD75" s="203">
        <v>26.99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26.99</v>
      </c>
      <c r="BL75" s="8">
        <f t="shared" si="53"/>
        <v>25.98</v>
      </c>
      <c r="BM75" s="8">
        <f t="shared" si="54"/>
        <v>25.98</v>
      </c>
      <c r="BN75" s="8">
        <f t="shared" si="55"/>
        <v>26.99</v>
      </c>
      <c r="BO75" s="8">
        <f t="shared" si="56"/>
        <v>26.99</v>
      </c>
      <c r="BP75" s="139">
        <f t="shared" si="57"/>
        <v>-1.009999999999998</v>
      </c>
      <c r="BQ75" s="139">
        <f t="shared" si="58"/>
        <v>-1.009999999999998</v>
      </c>
    </row>
    <row r="76" spans="1:69">
      <c r="A76" s="8" t="s">
        <v>118</v>
      </c>
      <c r="B76" s="15">
        <f>'[3]17'!B78</f>
        <v>320</v>
      </c>
      <c r="C76" s="16">
        <f>'[3]17'!C78</f>
        <v>0</v>
      </c>
      <c r="D76" s="16">
        <f>'[3]17'!D78</f>
        <v>0</v>
      </c>
      <c r="E76" s="16">
        <f>'[3]17'!E78</f>
        <v>0</v>
      </c>
      <c r="F76" s="16">
        <f>'[3]17'!F78</f>
        <v>990</v>
      </c>
      <c r="G76" s="16">
        <f>'[3]17'!G78</f>
        <v>0</v>
      </c>
      <c r="H76" s="17">
        <f t="shared" si="59"/>
        <v>1310</v>
      </c>
      <c r="I76" s="15">
        <f>'[3]17'!J78</f>
        <v>270</v>
      </c>
      <c r="J76" s="16">
        <f>'[3]17'!K78</f>
        <v>0</v>
      </c>
      <c r="K76" s="16">
        <f>'[3]17'!L78</f>
        <v>0</v>
      </c>
      <c r="L76" s="16">
        <f>'[3]17'!M78</f>
        <v>0</v>
      </c>
      <c r="M76" s="16">
        <f>'[3]17'!N78</f>
        <v>0</v>
      </c>
      <c r="N76" s="16">
        <f>'[3]17'!O78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24.28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24.28</v>
      </c>
      <c r="AE76" s="8">
        <f t="shared" si="43"/>
        <v>24.28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24.28</v>
      </c>
      <c r="AL76" s="8">
        <f t="shared" si="35"/>
        <v>221.44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221.44</v>
      </c>
      <c r="AT76" s="8">
        <v>23.37</v>
      </c>
      <c r="AU76" s="8">
        <v>23.37</v>
      </c>
      <c r="AW76" s="203">
        <v>24.28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24.28</v>
      </c>
      <c r="BD76" s="203">
        <v>24.28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24.28</v>
      </c>
      <c r="BL76" s="8">
        <f t="shared" si="53"/>
        <v>23.37</v>
      </c>
      <c r="BM76" s="8">
        <f t="shared" si="54"/>
        <v>23.37</v>
      </c>
      <c r="BN76" s="8">
        <f t="shared" si="55"/>
        <v>24.28</v>
      </c>
      <c r="BO76" s="8">
        <f t="shared" si="56"/>
        <v>24.28</v>
      </c>
      <c r="BP76" s="139">
        <f t="shared" si="57"/>
        <v>-0.91000000000000014</v>
      </c>
      <c r="BQ76" s="139">
        <f t="shared" si="58"/>
        <v>-0.91000000000000014</v>
      </c>
    </row>
    <row r="77" spans="1:69">
      <c r="A77" s="8" t="s">
        <v>119</v>
      </c>
      <c r="B77" s="15">
        <f>'[3]17'!B79</f>
        <v>320</v>
      </c>
      <c r="C77" s="16">
        <f>'[3]17'!C79</f>
        <v>0</v>
      </c>
      <c r="D77" s="16">
        <f>'[3]17'!D79</f>
        <v>0</v>
      </c>
      <c r="E77" s="16">
        <f>'[3]17'!E79</f>
        <v>0</v>
      </c>
      <c r="F77" s="16">
        <f>'[3]17'!F79</f>
        <v>990</v>
      </c>
      <c r="G77" s="16">
        <f>'[3]17'!G79</f>
        <v>0</v>
      </c>
      <c r="H77" s="17">
        <f t="shared" si="59"/>
        <v>1310</v>
      </c>
      <c r="I77" s="15">
        <f>'[3]17'!J79</f>
        <v>270</v>
      </c>
      <c r="J77" s="16">
        <f>'[3]17'!K79</f>
        <v>0</v>
      </c>
      <c r="K77" s="16">
        <f>'[3]17'!L79</f>
        <v>0</v>
      </c>
      <c r="L77" s="16">
        <f>'[3]17'!M79</f>
        <v>0</v>
      </c>
      <c r="M77" s="16">
        <f>'[3]17'!N79</f>
        <v>0</v>
      </c>
      <c r="N77" s="16">
        <f>'[3]17'!O79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26.99</v>
      </c>
      <c r="AE77" s="8">
        <f t="shared" si="43"/>
        <v>26.99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26.99</v>
      </c>
      <c r="AL77" s="8">
        <f t="shared" si="35"/>
        <v>216.01999999999998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216.01999999999998</v>
      </c>
      <c r="AT77" s="8">
        <v>23.37</v>
      </c>
      <c r="AU77" s="8">
        <v>23.37</v>
      </c>
      <c r="AW77" s="203">
        <v>26.99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26.99</v>
      </c>
      <c r="BD77" s="203">
        <v>26.99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26.99</v>
      </c>
      <c r="BL77" s="8">
        <f t="shared" si="53"/>
        <v>23.37</v>
      </c>
      <c r="BM77" s="8">
        <f t="shared" si="54"/>
        <v>23.37</v>
      </c>
      <c r="BN77" s="8">
        <f t="shared" si="55"/>
        <v>26.99</v>
      </c>
      <c r="BO77" s="8">
        <f t="shared" si="56"/>
        <v>26.99</v>
      </c>
      <c r="BP77" s="139">
        <f t="shared" si="57"/>
        <v>-3.6199999999999974</v>
      </c>
      <c r="BQ77" s="139">
        <f t="shared" si="58"/>
        <v>-3.6199999999999974</v>
      </c>
    </row>
    <row r="78" spans="1:69">
      <c r="A78" s="8" t="s">
        <v>120</v>
      </c>
      <c r="B78" s="15">
        <f>'[3]17'!B80</f>
        <v>320</v>
      </c>
      <c r="C78" s="16">
        <f>'[3]17'!C80</f>
        <v>0</v>
      </c>
      <c r="D78" s="16">
        <f>'[3]17'!D80</f>
        <v>0</v>
      </c>
      <c r="E78" s="16">
        <f>'[3]17'!E80</f>
        <v>0</v>
      </c>
      <c r="F78" s="16">
        <f>'[3]17'!F80</f>
        <v>990</v>
      </c>
      <c r="G78" s="16">
        <f>'[3]17'!G80</f>
        <v>0</v>
      </c>
      <c r="H78" s="17">
        <f t="shared" si="59"/>
        <v>1310</v>
      </c>
      <c r="I78" s="15">
        <f>'[3]17'!J80</f>
        <v>270</v>
      </c>
      <c r="J78" s="16">
        <f>'[3]17'!K80</f>
        <v>0</v>
      </c>
      <c r="K78" s="16">
        <f>'[3]17'!L80</f>
        <v>0</v>
      </c>
      <c r="L78" s="16">
        <f>'[3]17'!M80</f>
        <v>0</v>
      </c>
      <c r="M78" s="16">
        <f>'[3]17'!N80</f>
        <v>0</v>
      </c>
      <c r="N78" s="16">
        <f>'[3]17'!O80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26.99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26.99</v>
      </c>
      <c r="AE78" s="8">
        <f t="shared" si="43"/>
        <v>26.99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26.99</v>
      </c>
      <c r="AL78" s="8">
        <f t="shared" si="35"/>
        <v>216.01999999999998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216.01999999999998</v>
      </c>
      <c r="AT78" s="8">
        <v>23.37</v>
      </c>
      <c r="AU78" s="8">
        <v>23.37</v>
      </c>
      <c r="AW78" s="203">
        <v>26.99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26.99</v>
      </c>
      <c r="BD78" s="203">
        <v>26.99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26.99</v>
      </c>
      <c r="BL78" s="8">
        <f t="shared" si="53"/>
        <v>23.37</v>
      </c>
      <c r="BM78" s="8">
        <f t="shared" si="54"/>
        <v>23.37</v>
      </c>
      <c r="BN78" s="8">
        <f t="shared" si="55"/>
        <v>26.99</v>
      </c>
      <c r="BO78" s="8">
        <f t="shared" si="56"/>
        <v>26.99</v>
      </c>
      <c r="BP78" s="139">
        <f t="shared" si="57"/>
        <v>-3.6199999999999974</v>
      </c>
      <c r="BQ78" s="139">
        <f t="shared" si="58"/>
        <v>-3.6199999999999974</v>
      </c>
    </row>
    <row r="79" spans="1:69">
      <c r="A79" s="8" t="s">
        <v>121</v>
      </c>
      <c r="B79" s="15">
        <f>'[3]17'!B81</f>
        <v>320</v>
      </c>
      <c r="C79" s="16">
        <f>'[3]17'!C81</f>
        <v>0</v>
      </c>
      <c r="D79" s="16">
        <f>'[3]17'!D81</f>
        <v>0</v>
      </c>
      <c r="E79" s="16">
        <f>'[3]17'!E81</f>
        <v>0</v>
      </c>
      <c r="F79" s="16">
        <f>'[3]17'!F81</f>
        <v>990</v>
      </c>
      <c r="G79" s="16">
        <f>'[3]17'!G81</f>
        <v>0</v>
      </c>
      <c r="H79" s="17">
        <f t="shared" si="59"/>
        <v>1310</v>
      </c>
      <c r="I79" s="15">
        <f>'[3]17'!J81</f>
        <v>270</v>
      </c>
      <c r="J79" s="16">
        <f>'[3]17'!K81</f>
        <v>0</v>
      </c>
      <c r="K79" s="16">
        <f>'[3]17'!L81</f>
        <v>0</v>
      </c>
      <c r="L79" s="16">
        <f>'[3]17'!M81</f>
        <v>0</v>
      </c>
      <c r="M79" s="16">
        <f>'[3]17'!N81</f>
        <v>0</v>
      </c>
      <c r="N79" s="16">
        <f>'[3]17'!O81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26.99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26.99</v>
      </c>
      <c r="AE79" s="8">
        <f t="shared" si="43"/>
        <v>26.99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26.99</v>
      </c>
      <c r="AL79" s="8">
        <f t="shared" si="35"/>
        <v>216.01999999999998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216.01999999999998</v>
      </c>
      <c r="AT79" s="8">
        <v>25.98</v>
      </c>
      <c r="AU79" s="8">
        <v>25.98</v>
      </c>
      <c r="AW79" s="203">
        <v>26.99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26.99</v>
      </c>
      <c r="BD79" s="203">
        <v>26.99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26.99</v>
      </c>
      <c r="BL79" s="8">
        <f t="shared" si="53"/>
        <v>25.98</v>
      </c>
      <c r="BM79" s="8">
        <f t="shared" si="54"/>
        <v>25.98</v>
      </c>
      <c r="BN79" s="8">
        <f t="shared" si="55"/>
        <v>26.99</v>
      </c>
      <c r="BO79" s="8">
        <f t="shared" si="56"/>
        <v>26.99</v>
      </c>
      <c r="BP79" s="139">
        <f t="shared" si="57"/>
        <v>-1.009999999999998</v>
      </c>
      <c r="BQ79" s="139">
        <f t="shared" si="58"/>
        <v>-1.009999999999998</v>
      </c>
    </row>
    <row r="80" spans="1:69">
      <c r="A80" s="8" t="s">
        <v>122</v>
      </c>
      <c r="B80" s="15">
        <f>'[3]17'!B82</f>
        <v>320</v>
      </c>
      <c r="C80" s="16">
        <f>'[3]17'!C82</f>
        <v>0</v>
      </c>
      <c r="D80" s="16">
        <f>'[3]17'!D82</f>
        <v>0</v>
      </c>
      <c r="E80" s="16">
        <f>'[3]17'!E82</f>
        <v>0</v>
      </c>
      <c r="F80" s="16">
        <f>'[3]17'!F82</f>
        <v>990</v>
      </c>
      <c r="G80" s="16">
        <f>'[3]17'!G82</f>
        <v>0</v>
      </c>
      <c r="H80" s="17">
        <f t="shared" si="59"/>
        <v>1310</v>
      </c>
      <c r="I80" s="15">
        <f>'[3]17'!J82</f>
        <v>270</v>
      </c>
      <c r="J80" s="16">
        <f>'[3]17'!K82</f>
        <v>0</v>
      </c>
      <c r="K80" s="16">
        <f>'[3]17'!L82</f>
        <v>0</v>
      </c>
      <c r="L80" s="16">
        <f>'[3]17'!M82</f>
        <v>0</v>
      </c>
      <c r="M80" s="16">
        <f>'[3]17'!N82</f>
        <v>0</v>
      </c>
      <c r="N80" s="16">
        <f>'[3]17'!O82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26.99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26.99</v>
      </c>
      <c r="AE80" s="8">
        <f t="shared" si="43"/>
        <v>26.99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26.99</v>
      </c>
      <c r="AL80" s="8">
        <f t="shared" si="35"/>
        <v>216.01999999999998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216.01999999999998</v>
      </c>
      <c r="AT80" s="8">
        <v>25.98</v>
      </c>
      <c r="AU80" s="8">
        <v>25.98</v>
      </c>
      <c r="AW80" s="203">
        <v>26.99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26.99</v>
      </c>
      <c r="BD80" s="203">
        <v>26.99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26.99</v>
      </c>
      <c r="BL80" s="8">
        <f t="shared" si="53"/>
        <v>25.98</v>
      </c>
      <c r="BM80" s="8">
        <f t="shared" si="54"/>
        <v>25.98</v>
      </c>
      <c r="BN80" s="8">
        <f t="shared" si="55"/>
        <v>26.99</v>
      </c>
      <c r="BO80" s="8">
        <f t="shared" si="56"/>
        <v>26.99</v>
      </c>
      <c r="BP80" s="139">
        <f t="shared" si="57"/>
        <v>-1.009999999999998</v>
      </c>
      <c r="BQ80" s="139">
        <f t="shared" si="58"/>
        <v>-1.009999999999998</v>
      </c>
    </row>
    <row r="81" spans="1:69">
      <c r="A81" s="8" t="s">
        <v>123</v>
      </c>
      <c r="B81" s="15">
        <f>'[3]17'!B83</f>
        <v>320</v>
      </c>
      <c r="C81" s="16">
        <f>'[3]17'!C83</f>
        <v>0</v>
      </c>
      <c r="D81" s="16">
        <f>'[3]17'!D83</f>
        <v>0</v>
      </c>
      <c r="E81" s="16">
        <f>'[3]17'!E83</f>
        <v>0</v>
      </c>
      <c r="F81" s="16">
        <f>'[3]17'!F83</f>
        <v>990</v>
      </c>
      <c r="G81" s="16">
        <f>'[3]17'!G83</f>
        <v>0</v>
      </c>
      <c r="H81" s="17">
        <f t="shared" si="59"/>
        <v>1310</v>
      </c>
      <c r="I81" s="15">
        <f>'[3]17'!J83</f>
        <v>270</v>
      </c>
      <c r="J81" s="16">
        <f>'[3]17'!K83</f>
        <v>0</v>
      </c>
      <c r="K81" s="16">
        <f>'[3]17'!L83</f>
        <v>0</v>
      </c>
      <c r="L81" s="16">
        <f>'[3]17'!M83</f>
        <v>0</v>
      </c>
      <c r="M81" s="16">
        <f>'[3]17'!N83</f>
        <v>0</v>
      </c>
      <c r="N81" s="16">
        <f>'[3]17'!O83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26.99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26.99</v>
      </c>
      <c r="AE81" s="8">
        <f t="shared" si="43"/>
        <v>26.99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26.99</v>
      </c>
      <c r="AL81" s="8">
        <f t="shared" si="35"/>
        <v>216.01999999999998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216.01999999999998</v>
      </c>
      <c r="AT81" s="8">
        <v>25.98</v>
      </c>
      <c r="AU81" s="8">
        <v>25.98</v>
      </c>
      <c r="AW81" s="203">
        <v>26.99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26.99</v>
      </c>
      <c r="BD81" s="203">
        <v>26.99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26.99</v>
      </c>
      <c r="BL81" s="8">
        <f t="shared" si="53"/>
        <v>25.98</v>
      </c>
      <c r="BM81" s="8">
        <f t="shared" si="54"/>
        <v>25.98</v>
      </c>
      <c r="BN81" s="8">
        <f t="shared" si="55"/>
        <v>26.99</v>
      </c>
      <c r="BO81" s="8">
        <f t="shared" si="56"/>
        <v>26.99</v>
      </c>
      <c r="BP81" s="139">
        <f t="shared" si="57"/>
        <v>-1.009999999999998</v>
      </c>
      <c r="BQ81" s="139">
        <f t="shared" si="58"/>
        <v>-1.009999999999998</v>
      </c>
    </row>
    <row r="82" spans="1:69">
      <c r="A82" s="8" t="s">
        <v>124</v>
      </c>
      <c r="B82" s="15">
        <f>'[3]17'!B84</f>
        <v>320</v>
      </c>
      <c r="C82" s="16">
        <f>'[3]17'!C84</f>
        <v>0</v>
      </c>
      <c r="D82" s="16">
        <f>'[3]17'!D84</f>
        <v>0</v>
      </c>
      <c r="E82" s="16">
        <f>'[3]17'!E84</f>
        <v>0</v>
      </c>
      <c r="F82" s="16">
        <f>'[3]17'!F84</f>
        <v>990</v>
      </c>
      <c r="G82" s="16">
        <f>'[3]17'!G84</f>
        <v>0</v>
      </c>
      <c r="H82" s="17">
        <f t="shared" si="59"/>
        <v>1310</v>
      </c>
      <c r="I82" s="15">
        <f>'[3]17'!J84</f>
        <v>270</v>
      </c>
      <c r="J82" s="16">
        <f>'[3]17'!K84</f>
        <v>0</v>
      </c>
      <c r="K82" s="16">
        <f>'[3]17'!L84</f>
        <v>0</v>
      </c>
      <c r="L82" s="16">
        <f>'[3]17'!M84</f>
        <v>0</v>
      </c>
      <c r="M82" s="16">
        <f>'[3]17'!N84</f>
        <v>0</v>
      </c>
      <c r="N82" s="16">
        <f>'[3]17'!O84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26.99</v>
      </c>
      <c r="AE82" s="8">
        <f t="shared" si="43"/>
        <v>26.99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26.99</v>
      </c>
      <c r="AL82" s="8">
        <f t="shared" si="35"/>
        <v>216.01999999999998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216.01999999999998</v>
      </c>
      <c r="AT82" s="8">
        <v>25.98</v>
      </c>
      <c r="AU82" s="8">
        <v>25.98</v>
      </c>
      <c r="AW82" s="203">
        <v>26.99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26.99</v>
      </c>
      <c r="BD82" s="203">
        <v>26.99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26.99</v>
      </c>
      <c r="BL82" s="8">
        <f t="shared" si="53"/>
        <v>25.98</v>
      </c>
      <c r="BM82" s="8">
        <f t="shared" si="54"/>
        <v>25.98</v>
      </c>
      <c r="BN82" s="8">
        <f t="shared" si="55"/>
        <v>26.99</v>
      </c>
      <c r="BO82" s="8">
        <f t="shared" si="56"/>
        <v>26.99</v>
      </c>
      <c r="BP82" s="139">
        <f t="shared" si="57"/>
        <v>-1.009999999999998</v>
      </c>
      <c r="BQ82" s="139">
        <f t="shared" si="58"/>
        <v>-1.009999999999998</v>
      </c>
    </row>
    <row r="83" spans="1:69">
      <c r="A83" s="8" t="s">
        <v>125</v>
      </c>
      <c r="B83" s="15">
        <f>'[3]17'!B85</f>
        <v>320</v>
      </c>
      <c r="C83" s="16">
        <f>'[3]17'!C85</f>
        <v>0</v>
      </c>
      <c r="D83" s="16">
        <f>'[3]17'!D85</f>
        <v>0</v>
      </c>
      <c r="E83" s="16">
        <f>'[3]17'!E85</f>
        <v>0</v>
      </c>
      <c r="F83" s="16">
        <f>'[3]17'!F85</f>
        <v>1010</v>
      </c>
      <c r="G83" s="16">
        <f>'[3]17'!G85</f>
        <v>0</v>
      </c>
      <c r="H83" s="17">
        <f t="shared" si="59"/>
        <v>1330</v>
      </c>
      <c r="I83" s="15">
        <f>'[3]17'!J85</f>
        <v>270</v>
      </c>
      <c r="J83" s="16">
        <f>'[3]17'!K85</f>
        <v>0</v>
      </c>
      <c r="K83" s="16">
        <f>'[3]17'!L85</f>
        <v>0</v>
      </c>
      <c r="L83" s="16">
        <f>'[3]17'!M85</f>
        <v>0</v>
      </c>
      <c r="M83" s="16">
        <f>'[3]17'!N85</f>
        <v>0</v>
      </c>
      <c r="N83" s="16">
        <f>'[3]17'!O85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25.98</v>
      </c>
      <c r="AU83" s="8">
        <v>25.98</v>
      </c>
      <c r="AW83" s="203">
        <v>26.99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26.99</v>
      </c>
      <c r="BD83" s="203">
        <v>26.99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26.99</v>
      </c>
      <c r="BL83" s="8">
        <f t="shared" si="53"/>
        <v>25.98</v>
      </c>
      <c r="BM83" s="8">
        <f t="shared" si="54"/>
        <v>25.98</v>
      </c>
      <c r="BN83" s="8">
        <f t="shared" si="55"/>
        <v>26.99</v>
      </c>
      <c r="BO83" s="8">
        <f t="shared" si="56"/>
        <v>26.99</v>
      </c>
      <c r="BP83" s="139">
        <f t="shared" si="57"/>
        <v>-1.009999999999998</v>
      </c>
      <c r="BQ83" s="139">
        <f t="shared" si="58"/>
        <v>-1.009999999999998</v>
      </c>
    </row>
    <row r="84" spans="1:69">
      <c r="A84" s="8" t="s">
        <v>126</v>
      </c>
      <c r="B84" s="15">
        <f>'[3]17'!B86</f>
        <v>320</v>
      </c>
      <c r="C84" s="16">
        <f>'[3]17'!C86</f>
        <v>0</v>
      </c>
      <c r="D84" s="16">
        <f>'[3]17'!D86</f>
        <v>0</v>
      </c>
      <c r="E84" s="16">
        <f>'[3]17'!E86</f>
        <v>0</v>
      </c>
      <c r="F84" s="16">
        <f>'[3]17'!F86</f>
        <v>1010</v>
      </c>
      <c r="G84" s="16">
        <f>'[3]17'!G86</f>
        <v>0</v>
      </c>
      <c r="H84" s="17">
        <f t="shared" si="59"/>
        <v>1330</v>
      </c>
      <c r="I84" s="15">
        <f>'[3]17'!J86</f>
        <v>270</v>
      </c>
      <c r="J84" s="16">
        <f>'[3]17'!K86</f>
        <v>0</v>
      </c>
      <c r="K84" s="16">
        <f>'[3]17'!L86</f>
        <v>0</v>
      </c>
      <c r="L84" s="16">
        <f>'[3]17'!M86</f>
        <v>0</v>
      </c>
      <c r="M84" s="16">
        <f>'[3]17'!N86</f>
        <v>0</v>
      </c>
      <c r="N84" s="16">
        <f>'[3]17'!O86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25.98</v>
      </c>
      <c r="AU84" s="8">
        <v>25.98</v>
      </c>
      <c r="AW84" s="203">
        <v>26.99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26.99</v>
      </c>
      <c r="BD84" s="203">
        <v>26.99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26.99</v>
      </c>
      <c r="BL84" s="8">
        <f t="shared" si="53"/>
        <v>25.98</v>
      </c>
      <c r="BM84" s="8">
        <f t="shared" si="54"/>
        <v>25.98</v>
      </c>
      <c r="BN84" s="8">
        <f t="shared" si="55"/>
        <v>26.99</v>
      </c>
      <c r="BO84" s="8">
        <f t="shared" si="56"/>
        <v>26.99</v>
      </c>
      <c r="BP84" s="139">
        <f t="shared" si="57"/>
        <v>-1.009999999999998</v>
      </c>
      <c r="BQ84" s="139">
        <f t="shared" si="58"/>
        <v>-1.009999999999998</v>
      </c>
    </row>
    <row r="85" spans="1:69">
      <c r="A85" s="8" t="s">
        <v>127</v>
      </c>
      <c r="B85" s="15">
        <f>'[3]17'!B87</f>
        <v>320</v>
      </c>
      <c r="C85" s="16">
        <f>'[3]17'!C87</f>
        <v>0</v>
      </c>
      <c r="D85" s="16">
        <f>'[3]17'!D87</f>
        <v>0</v>
      </c>
      <c r="E85" s="16">
        <f>'[3]17'!E87</f>
        <v>0</v>
      </c>
      <c r="F85" s="16">
        <f>'[3]17'!F87</f>
        <v>1010</v>
      </c>
      <c r="G85" s="16">
        <f>'[3]17'!G87</f>
        <v>0</v>
      </c>
      <c r="H85" s="17">
        <f t="shared" si="59"/>
        <v>1330</v>
      </c>
      <c r="I85" s="15">
        <f>'[3]17'!J87</f>
        <v>270</v>
      </c>
      <c r="J85" s="16">
        <f>'[3]17'!K87</f>
        <v>0</v>
      </c>
      <c r="K85" s="16">
        <f>'[3]17'!L87</f>
        <v>0</v>
      </c>
      <c r="L85" s="16">
        <f>'[3]17'!M87</f>
        <v>0</v>
      </c>
      <c r="M85" s="16">
        <f>'[3]17'!N87</f>
        <v>0</v>
      </c>
      <c r="N85" s="16">
        <f>'[3]17'!O87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25.98</v>
      </c>
      <c r="AU85" s="8">
        <v>25.98</v>
      </c>
      <c r="AW85" s="203">
        <v>26.99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26.99</v>
      </c>
      <c r="BD85" s="203">
        <v>26.99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26.99</v>
      </c>
      <c r="BL85" s="8">
        <f t="shared" si="53"/>
        <v>25.98</v>
      </c>
      <c r="BM85" s="8">
        <f t="shared" si="54"/>
        <v>25.98</v>
      </c>
      <c r="BN85" s="8">
        <f t="shared" si="55"/>
        <v>26.99</v>
      </c>
      <c r="BO85" s="8">
        <f t="shared" si="56"/>
        <v>26.99</v>
      </c>
      <c r="BP85" s="139">
        <f t="shared" si="57"/>
        <v>-1.009999999999998</v>
      </c>
      <c r="BQ85" s="139">
        <f t="shared" si="58"/>
        <v>-1.009999999999998</v>
      </c>
    </row>
    <row r="86" spans="1:69">
      <c r="A86" s="8" t="s">
        <v>128</v>
      </c>
      <c r="B86" s="15">
        <f>'[3]17'!B88</f>
        <v>320</v>
      </c>
      <c r="C86" s="16">
        <f>'[3]17'!C88</f>
        <v>0</v>
      </c>
      <c r="D86" s="16">
        <f>'[3]17'!D88</f>
        <v>0</v>
      </c>
      <c r="E86" s="16">
        <f>'[3]17'!E88</f>
        <v>0</v>
      </c>
      <c r="F86" s="16">
        <f>'[3]17'!F88</f>
        <v>1010</v>
      </c>
      <c r="G86" s="16">
        <f>'[3]17'!G88</f>
        <v>0</v>
      </c>
      <c r="H86" s="17">
        <f t="shared" si="59"/>
        <v>1330</v>
      </c>
      <c r="I86" s="15">
        <f>'[3]17'!J88</f>
        <v>270</v>
      </c>
      <c r="J86" s="16">
        <f>'[3]17'!K88</f>
        <v>0</v>
      </c>
      <c r="K86" s="16">
        <f>'[3]17'!L88</f>
        <v>0</v>
      </c>
      <c r="L86" s="16">
        <f>'[3]17'!M88</f>
        <v>0</v>
      </c>
      <c r="M86" s="16">
        <f>'[3]17'!N88</f>
        <v>0</v>
      </c>
      <c r="N86" s="16">
        <f>'[3]17'!O88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25.98</v>
      </c>
      <c r="AU86" s="8">
        <v>25.98</v>
      </c>
      <c r="AW86" s="203">
        <v>26.99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26.99</v>
      </c>
      <c r="BD86" s="203">
        <v>26.99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26.99</v>
      </c>
      <c r="BL86" s="8">
        <f t="shared" si="53"/>
        <v>25.98</v>
      </c>
      <c r="BM86" s="8">
        <f t="shared" si="54"/>
        <v>25.98</v>
      </c>
      <c r="BN86" s="8">
        <f t="shared" si="55"/>
        <v>26.99</v>
      </c>
      <c r="BO86" s="8">
        <f t="shared" si="56"/>
        <v>26.99</v>
      </c>
      <c r="BP86" s="139">
        <f t="shared" si="57"/>
        <v>-1.009999999999998</v>
      </c>
      <c r="BQ86" s="139">
        <f t="shared" si="58"/>
        <v>-1.009999999999998</v>
      </c>
    </row>
    <row r="87" spans="1:69">
      <c r="A87" s="8" t="s">
        <v>129</v>
      </c>
      <c r="B87" s="15">
        <f>'[3]17'!B89</f>
        <v>320</v>
      </c>
      <c r="C87" s="16">
        <f>'[3]17'!C89</f>
        <v>0</v>
      </c>
      <c r="D87" s="16">
        <f>'[3]17'!D89</f>
        <v>0</v>
      </c>
      <c r="E87" s="16">
        <f>'[3]17'!E89</f>
        <v>0</v>
      </c>
      <c r="F87" s="16">
        <f>'[3]17'!F89</f>
        <v>1010</v>
      </c>
      <c r="G87" s="16">
        <f>'[3]17'!G89</f>
        <v>0</v>
      </c>
      <c r="H87" s="17">
        <f t="shared" si="59"/>
        <v>1330</v>
      </c>
      <c r="I87" s="15">
        <f>'[3]17'!J89</f>
        <v>270</v>
      </c>
      <c r="J87" s="16">
        <f>'[3]17'!K89</f>
        <v>0</v>
      </c>
      <c r="K87" s="16">
        <f>'[3]17'!L89</f>
        <v>0</v>
      </c>
      <c r="L87" s="16">
        <f>'[3]17'!M89</f>
        <v>0</v>
      </c>
      <c r="M87" s="16">
        <f>'[3]17'!N89</f>
        <v>0</v>
      </c>
      <c r="N87" s="16">
        <f>'[3]17'!O89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25.98</v>
      </c>
      <c r="AU87" s="8">
        <v>25.98</v>
      </c>
      <c r="AW87" s="203">
        <v>26.99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26.99</v>
      </c>
      <c r="BD87" s="203">
        <v>26.99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26.99</v>
      </c>
      <c r="BL87" s="8">
        <f t="shared" si="53"/>
        <v>25.98</v>
      </c>
      <c r="BM87" s="8">
        <f t="shared" si="54"/>
        <v>25.98</v>
      </c>
      <c r="BN87" s="8">
        <f t="shared" si="55"/>
        <v>26.99</v>
      </c>
      <c r="BO87" s="8">
        <f t="shared" si="56"/>
        <v>26.99</v>
      </c>
      <c r="BP87" s="139">
        <f t="shared" si="57"/>
        <v>-1.009999999999998</v>
      </c>
      <c r="BQ87" s="139">
        <f t="shared" si="58"/>
        <v>-1.009999999999998</v>
      </c>
    </row>
    <row r="88" spans="1:69">
      <c r="A88" s="8" t="s">
        <v>130</v>
      </c>
      <c r="B88" s="15">
        <f>'[3]17'!B90</f>
        <v>320</v>
      </c>
      <c r="C88" s="16">
        <f>'[3]17'!C90</f>
        <v>0</v>
      </c>
      <c r="D88" s="16">
        <f>'[3]17'!D90</f>
        <v>0</v>
      </c>
      <c r="E88" s="16">
        <f>'[3]17'!E90</f>
        <v>0</v>
      </c>
      <c r="F88" s="16">
        <f>'[3]17'!F90</f>
        <v>1010</v>
      </c>
      <c r="G88" s="16">
        <f>'[3]17'!G90</f>
        <v>0</v>
      </c>
      <c r="H88" s="17">
        <f t="shared" si="59"/>
        <v>1330</v>
      </c>
      <c r="I88" s="15">
        <f>'[3]17'!J90</f>
        <v>270</v>
      </c>
      <c r="J88" s="16">
        <f>'[3]17'!K90</f>
        <v>0</v>
      </c>
      <c r="K88" s="16">
        <f>'[3]17'!L90</f>
        <v>0</v>
      </c>
      <c r="L88" s="16">
        <f>'[3]17'!M90</f>
        <v>0</v>
      </c>
      <c r="M88" s="16">
        <f>'[3]17'!N90</f>
        <v>0</v>
      </c>
      <c r="N88" s="16">
        <f>'[3]17'!O90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25.98</v>
      </c>
      <c r="AU88" s="8">
        <v>25.98</v>
      </c>
      <c r="AW88" s="203">
        <v>26.99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26.99</v>
      </c>
      <c r="BD88" s="203">
        <v>26.99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26.99</v>
      </c>
      <c r="BL88" s="8">
        <f t="shared" si="53"/>
        <v>25.98</v>
      </c>
      <c r="BM88" s="8">
        <f t="shared" si="54"/>
        <v>25.98</v>
      </c>
      <c r="BN88" s="8">
        <f t="shared" si="55"/>
        <v>26.99</v>
      </c>
      <c r="BO88" s="8">
        <f t="shared" si="56"/>
        <v>26.99</v>
      </c>
      <c r="BP88" s="139">
        <f t="shared" si="57"/>
        <v>-1.009999999999998</v>
      </c>
      <c r="BQ88" s="139">
        <f t="shared" si="58"/>
        <v>-1.009999999999998</v>
      </c>
    </row>
    <row r="89" spans="1:69">
      <c r="A89" s="8" t="s">
        <v>131</v>
      </c>
      <c r="B89" s="15">
        <f>'[3]17'!B91</f>
        <v>320</v>
      </c>
      <c r="C89" s="16">
        <f>'[3]17'!C91</f>
        <v>0</v>
      </c>
      <c r="D89" s="16">
        <f>'[3]17'!D91</f>
        <v>0</v>
      </c>
      <c r="E89" s="16">
        <f>'[3]17'!E91</f>
        <v>0</v>
      </c>
      <c r="F89" s="16">
        <f>'[3]17'!F91</f>
        <v>1010</v>
      </c>
      <c r="G89" s="16">
        <f>'[3]17'!G91</f>
        <v>0</v>
      </c>
      <c r="H89" s="17">
        <f t="shared" si="59"/>
        <v>1330</v>
      </c>
      <c r="I89" s="15">
        <f>'[3]17'!J91</f>
        <v>270</v>
      </c>
      <c r="J89" s="16">
        <f>'[3]17'!K91</f>
        <v>0</v>
      </c>
      <c r="K89" s="16">
        <f>'[3]17'!L91</f>
        <v>0</v>
      </c>
      <c r="L89" s="16">
        <f>'[3]17'!M91</f>
        <v>0</v>
      </c>
      <c r="M89" s="16">
        <f>'[3]17'!N91</f>
        <v>0</v>
      </c>
      <c r="N89" s="16">
        <f>'[3]17'!O91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25.98</v>
      </c>
      <c r="AU89" s="8">
        <v>25.98</v>
      </c>
      <c r="AW89" s="203">
        <v>26.99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26.99</v>
      </c>
      <c r="BD89" s="203">
        <v>26.99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26.99</v>
      </c>
      <c r="BL89" s="8">
        <f t="shared" si="53"/>
        <v>25.98</v>
      </c>
      <c r="BM89" s="8">
        <f t="shared" si="54"/>
        <v>25.98</v>
      </c>
      <c r="BN89" s="8">
        <f t="shared" si="55"/>
        <v>26.99</v>
      </c>
      <c r="BO89" s="8">
        <f t="shared" si="56"/>
        <v>26.99</v>
      </c>
      <c r="BP89" s="139">
        <f t="shared" si="57"/>
        <v>-1.009999999999998</v>
      </c>
      <c r="BQ89" s="139">
        <f t="shared" si="58"/>
        <v>-1.009999999999998</v>
      </c>
    </row>
    <row r="90" spans="1:69">
      <c r="A90" s="8" t="s">
        <v>132</v>
      </c>
      <c r="B90" s="15">
        <f>'[3]17'!B92</f>
        <v>320</v>
      </c>
      <c r="C90" s="16">
        <f>'[3]17'!C92</f>
        <v>0</v>
      </c>
      <c r="D90" s="16">
        <f>'[3]17'!D92</f>
        <v>0</v>
      </c>
      <c r="E90" s="16">
        <f>'[3]17'!E92</f>
        <v>0</v>
      </c>
      <c r="F90" s="16">
        <f>'[3]17'!F92</f>
        <v>1010</v>
      </c>
      <c r="G90" s="16">
        <f>'[3]17'!G92</f>
        <v>0</v>
      </c>
      <c r="H90" s="17">
        <f t="shared" si="59"/>
        <v>1330</v>
      </c>
      <c r="I90" s="15">
        <f>'[3]17'!J92</f>
        <v>270</v>
      </c>
      <c r="J90" s="16">
        <f>'[3]17'!K92</f>
        <v>0</v>
      </c>
      <c r="K90" s="16">
        <f>'[3]17'!L92</f>
        <v>0</v>
      </c>
      <c r="L90" s="16">
        <f>'[3]17'!M92</f>
        <v>0</v>
      </c>
      <c r="M90" s="16">
        <f>'[3]17'!N92</f>
        <v>0</v>
      </c>
      <c r="N90" s="16">
        <f>'[3]17'!O92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25.98</v>
      </c>
      <c r="AU90" s="8">
        <v>25.98</v>
      </c>
      <c r="AW90" s="203">
        <v>26.99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26.99</v>
      </c>
      <c r="BD90" s="203">
        <v>26.99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26.99</v>
      </c>
      <c r="BL90" s="8">
        <f t="shared" si="53"/>
        <v>25.98</v>
      </c>
      <c r="BM90" s="8">
        <f t="shared" si="54"/>
        <v>25.98</v>
      </c>
      <c r="BN90" s="8">
        <f t="shared" si="55"/>
        <v>26.99</v>
      </c>
      <c r="BO90" s="8">
        <f t="shared" si="56"/>
        <v>26.99</v>
      </c>
      <c r="BP90" s="139">
        <f t="shared" si="57"/>
        <v>-1.009999999999998</v>
      </c>
      <c r="BQ90" s="139">
        <f t="shared" si="58"/>
        <v>-1.009999999999998</v>
      </c>
    </row>
    <row r="91" spans="1:69">
      <c r="A91" s="8" t="s">
        <v>133</v>
      </c>
      <c r="B91" s="15">
        <f>'[3]17'!B93</f>
        <v>320</v>
      </c>
      <c r="C91" s="16">
        <f>'[3]17'!C93</f>
        <v>0</v>
      </c>
      <c r="D91" s="16">
        <f>'[3]17'!D93</f>
        <v>0</v>
      </c>
      <c r="E91" s="16">
        <f>'[3]17'!E93</f>
        <v>0</v>
      </c>
      <c r="F91" s="16">
        <f>'[3]17'!F93</f>
        <v>1010</v>
      </c>
      <c r="G91" s="16">
        <f>'[3]17'!G93</f>
        <v>0</v>
      </c>
      <c r="H91" s="17">
        <f t="shared" si="59"/>
        <v>1330</v>
      </c>
      <c r="I91" s="15">
        <f>'[3]17'!J93</f>
        <v>270</v>
      </c>
      <c r="J91" s="16">
        <f>'[3]17'!K93</f>
        <v>0</v>
      </c>
      <c r="K91" s="16">
        <f>'[3]17'!L93</f>
        <v>0</v>
      </c>
      <c r="L91" s="16">
        <f>'[3]17'!M93</f>
        <v>0</v>
      </c>
      <c r="M91" s="16">
        <f>'[3]17'!N93</f>
        <v>0</v>
      </c>
      <c r="N91" s="16">
        <f>'[3]17'!O93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25.98</v>
      </c>
      <c r="AU91" s="8">
        <v>25.98</v>
      </c>
      <c r="AW91" s="203">
        <v>26.99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26.99</v>
      </c>
      <c r="BD91" s="203">
        <v>26.99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26.99</v>
      </c>
      <c r="BL91" s="8">
        <f t="shared" si="53"/>
        <v>25.98</v>
      </c>
      <c r="BM91" s="8">
        <f t="shared" si="54"/>
        <v>25.98</v>
      </c>
      <c r="BN91" s="8">
        <f t="shared" si="55"/>
        <v>26.99</v>
      </c>
      <c r="BO91" s="8">
        <f t="shared" si="56"/>
        <v>26.99</v>
      </c>
      <c r="BP91" s="139">
        <f t="shared" si="57"/>
        <v>-1.009999999999998</v>
      </c>
      <c r="BQ91" s="139">
        <f t="shared" si="58"/>
        <v>-1.009999999999998</v>
      </c>
    </row>
    <row r="92" spans="1:69">
      <c r="A92" s="8" t="s">
        <v>134</v>
      </c>
      <c r="B92" s="15">
        <f>'[3]17'!B94</f>
        <v>320</v>
      </c>
      <c r="C92" s="16">
        <f>'[3]17'!C94</f>
        <v>0</v>
      </c>
      <c r="D92" s="16">
        <f>'[3]17'!D94</f>
        <v>0</v>
      </c>
      <c r="E92" s="16">
        <f>'[3]17'!E94</f>
        <v>0</v>
      </c>
      <c r="F92" s="16">
        <f>'[3]17'!F94</f>
        <v>1010</v>
      </c>
      <c r="G92" s="16">
        <f>'[3]17'!G94</f>
        <v>0</v>
      </c>
      <c r="H92" s="17">
        <f t="shared" si="59"/>
        <v>1330</v>
      </c>
      <c r="I92" s="15">
        <f>'[3]17'!J94</f>
        <v>270</v>
      </c>
      <c r="J92" s="16">
        <f>'[3]17'!K94</f>
        <v>0</v>
      </c>
      <c r="K92" s="16">
        <f>'[3]17'!L94</f>
        <v>0</v>
      </c>
      <c r="L92" s="16">
        <f>'[3]17'!M94</f>
        <v>0</v>
      </c>
      <c r="M92" s="16">
        <f>'[3]17'!N94</f>
        <v>0</v>
      </c>
      <c r="N92" s="16">
        <f>'[3]17'!O94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25.98</v>
      </c>
      <c r="AU92" s="8">
        <v>25.98</v>
      </c>
      <c r="AW92" s="203">
        <v>26.99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26.99</v>
      </c>
      <c r="BD92" s="203">
        <v>26.99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26.99</v>
      </c>
      <c r="BL92" s="8">
        <f t="shared" si="53"/>
        <v>25.98</v>
      </c>
      <c r="BM92" s="8">
        <f t="shared" si="54"/>
        <v>25.98</v>
      </c>
      <c r="BN92" s="8">
        <f t="shared" si="55"/>
        <v>26.99</v>
      </c>
      <c r="BO92" s="8">
        <f t="shared" si="56"/>
        <v>26.99</v>
      </c>
      <c r="BP92" s="139">
        <f t="shared" si="57"/>
        <v>-1.009999999999998</v>
      </c>
      <c r="BQ92" s="139">
        <f t="shared" si="58"/>
        <v>-1.009999999999998</v>
      </c>
    </row>
    <row r="93" spans="1:69">
      <c r="A93" s="8" t="s">
        <v>135</v>
      </c>
      <c r="B93" s="15">
        <f>'[3]17'!B95</f>
        <v>320</v>
      </c>
      <c r="C93" s="16">
        <f>'[3]17'!C95</f>
        <v>0</v>
      </c>
      <c r="D93" s="16">
        <f>'[3]17'!D95</f>
        <v>0</v>
      </c>
      <c r="E93" s="16">
        <f>'[3]17'!E95</f>
        <v>0</v>
      </c>
      <c r="F93" s="16">
        <f>'[3]17'!F95</f>
        <v>1010</v>
      </c>
      <c r="G93" s="16">
        <f>'[3]17'!G95</f>
        <v>0</v>
      </c>
      <c r="H93" s="17">
        <f t="shared" si="59"/>
        <v>1330</v>
      </c>
      <c r="I93" s="15">
        <f>'[3]17'!J95</f>
        <v>270</v>
      </c>
      <c r="J93" s="16">
        <f>'[3]17'!K95</f>
        <v>0</v>
      </c>
      <c r="K93" s="16">
        <f>'[3]17'!L95</f>
        <v>0</v>
      </c>
      <c r="L93" s="16">
        <f>'[3]17'!M95</f>
        <v>0</v>
      </c>
      <c r="M93" s="16">
        <f>'[3]17'!N95</f>
        <v>0</v>
      </c>
      <c r="N93" s="16">
        <f>'[3]17'!O95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25.98</v>
      </c>
      <c r="AU93" s="8">
        <v>25.98</v>
      </c>
      <c r="AW93" s="203">
        <v>26.99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26.99</v>
      </c>
      <c r="BD93" s="203">
        <v>26.99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26.99</v>
      </c>
      <c r="BL93" s="8">
        <f t="shared" si="53"/>
        <v>25.98</v>
      </c>
      <c r="BM93" s="8">
        <f t="shared" si="54"/>
        <v>25.98</v>
      </c>
      <c r="BN93" s="8">
        <f t="shared" si="55"/>
        <v>26.99</v>
      </c>
      <c r="BO93" s="8">
        <f t="shared" si="56"/>
        <v>26.99</v>
      </c>
      <c r="BP93" s="139">
        <f t="shared" si="57"/>
        <v>-1.009999999999998</v>
      </c>
      <c r="BQ93" s="139">
        <f t="shared" si="58"/>
        <v>-1.009999999999998</v>
      </c>
    </row>
    <row r="94" spans="1:69">
      <c r="A94" s="8" t="s">
        <v>136</v>
      </c>
      <c r="B94" s="15">
        <f>'[3]17'!B96</f>
        <v>320</v>
      </c>
      <c r="C94" s="16">
        <f>'[3]17'!C96</f>
        <v>0</v>
      </c>
      <c r="D94" s="16">
        <f>'[3]17'!D96</f>
        <v>0</v>
      </c>
      <c r="E94" s="16">
        <f>'[3]17'!E96</f>
        <v>0</v>
      </c>
      <c r="F94" s="16">
        <f>'[3]17'!F96</f>
        <v>1010</v>
      </c>
      <c r="G94" s="16">
        <f>'[3]17'!G96</f>
        <v>0</v>
      </c>
      <c r="H94" s="17">
        <f t="shared" si="59"/>
        <v>1330</v>
      </c>
      <c r="I94" s="15">
        <f>'[3]17'!J96</f>
        <v>270</v>
      </c>
      <c r="J94" s="16">
        <f>'[3]17'!K96</f>
        <v>0</v>
      </c>
      <c r="K94" s="16">
        <f>'[3]17'!L96</f>
        <v>0</v>
      </c>
      <c r="L94" s="16">
        <f>'[3]17'!M96</f>
        <v>0</v>
      </c>
      <c r="M94" s="16">
        <f>'[3]17'!N96</f>
        <v>0</v>
      </c>
      <c r="N94" s="16">
        <f>'[3]17'!O96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25.98</v>
      </c>
      <c r="AU94" s="8">
        <v>25.98</v>
      </c>
      <c r="AW94" s="203">
        <v>26.99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26.99</v>
      </c>
      <c r="BD94" s="203">
        <v>26.99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26.99</v>
      </c>
      <c r="BL94" s="8">
        <f t="shared" si="53"/>
        <v>25.98</v>
      </c>
      <c r="BM94" s="8">
        <f t="shared" si="54"/>
        <v>25.98</v>
      </c>
      <c r="BN94" s="8">
        <f t="shared" si="55"/>
        <v>26.99</v>
      </c>
      <c r="BO94" s="8">
        <f t="shared" si="56"/>
        <v>26.99</v>
      </c>
      <c r="BP94" s="139">
        <f t="shared" si="57"/>
        <v>-1.009999999999998</v>
      </c>
      <c r="BQ94" s="139">
        <f t="shared" si="58"/>
        <v>-1.009999999999998</v>
      </c>
    </row>
    <row r="95" spans="1:69">
      <c r="A95" s="8" t="s">
        <v>137</v>
      </c>
      <c r="B95" s="15">
        <f>'[3]17'!B97</f>
        <v>320</v>
      </c>
      <c r="C95" s="16">
        <f>'[3]17'!C97</f>
        <v>0</v>
      </c>
      <c r="D95" s="16">
        <f>'[3]17'!D97</f>
        <v>0</v>
      </c>
      <c r="E95" s="16">
        <f>'[3]17'!E97</f>
        <v>0</v>
      </c>
      <c r="F95" s="16">
        <f>'[3]17'!F97</f>
        <v>1010</v>
      </c>
      <c r="G95" s="16">
        <f>'[3]17'!G97</f>
        <v>0</v>
      </c>
      <c r="H95" s="17">
        <f t="shared" si="59"/>
        <v>1330</v>
      </c>
      <c r="I95" s="15">
        <f>'[3]17'!J97</f>
        <v>270</v>
      </c>
      <c r="J95" s="16">
        <f>'[3]17'!K97</f>
        <v>0</v>
      </c>
      <c r="K95" s="16">
        <f>'[3]17'!L97</f>
        <v>0</v>
      </c>
      <c r="L95" s="16">
        <f>'[3]17'!M97</f>
        <v>0</v>
      </c>
      <c r="M95" s="16">
        <f>'[3]17'!N97</f>
        <v>0</v>
      </c>
      <c r="N95" s="16">
        <f>'[3]17'!O97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25.98</v>
      </c>
      <c r="AU95" s="8">
        <v>25.98</v>
      </c>
      <c r="AW95" s="203">
        <v>26.99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26.99</v>
      </c>
      <c r="BD95" s="203">
        <v>26.99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26.99</v>
      </c>
      <c r="BL95" s="8">
        <f t="shared" si="53"/>
        <v>25.98</v>
      </c>
      <c r="BM95" s="8">
        <f t="shared" si="54"/>
        <v>25.98</v>
      </c>
      <c r="BN95" s="8">
        <f t="shared" si="55"/>
        <v>26.99</v>
      </c>
      <c r="BO95" s="8">
        <f t="shared" si="56"/>
        <v>26.99</v>
      </c>
      <c r="BP95" s="139">
        <f t="shared" si="57"/>
        <v>-1.009999999999998</v>
      </c>
      <c r="BQ95" s="139">
        <f t="shared" si="58"/>
        <v>-1.009999999999998</v>
      </c>
    </row>
    <row r="96" spans="1:69">
      <c r="A96" s="8" t="s">
        <v>138</v>
      </c>
      <c r="B96" s="15">
        <f>'[3]17'!B98</f>
        <v>320</v>
      </c>
      <c r="C96" s="16">
        <f>'[3]17'!C98</f>
        <v>0</v>
      </c>
      <c r="D96" s="16">
        <f>'[3]17'!D98</f>
        <v>0</v>
      </c>
      <c r="E96" s="16">
        <f>'[3]17'!E98</f>
        <v>0</v>
      </c>
      <c r="F96" s="16">
        <f>'[3]17'!F98</f>
        <v>1010</v>
      </c>
      <c r="G96" s="16">
        <f>'[3]17'!G98</f>
        <v>0</v>
      </c>
      <c r="H96" s="17">
        <f t="shared" si="59"/>
        <v>1330</v>
      </c>
      <c r="I96" s="15">
        <f>'[3]17'!J98</f>
        <v>270</v>
      </c>
      <c r="J96" s="16">
        <f>'[3]17'!K98</f>
        <v>0</v>
      </c>
      <c r="K96" s="16">
        <f>'[3]17'!L98</f>
        <v>0</v>
      </c>
      <c r="L96" s="16">
        <f>'[3]17'!M98</f>
        <v>0</v>
      </c>
      <c r="M96" s="16">
        <f>'[3]17'!N98</f>
        <v>0</v>
      </c>
      <c r="N96" s="16">
        <f>'[3]17'!O98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25.98</v>
      </c>
      <c r="AU96" s="8">
        <v>25.98</v>
      </c>
      <c r="AW96" s="203">
        <v>26.99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26.99</v>
      </c>
      <c r="BD96" s="203">
        <v>26.99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26.99</v>
      </c>
      <c r="BL96" s="8">
        <f t="shared" si="53"/>
        <v>25.98</v>
      </c>
      <c r="BM96" s="8">
        <f t="shared" si="54"/>
        <v>25.98</v>
      </c>
      <c r="BN96" s="8">
        <f t="shared" si="55"/>
        <v>26.99</v>
      </c>
      <c r="BO96" s="8">
        <f t="shared" si="56"/>
        <v>26.99</v>
      </c>
      <c r="BP96" s="139">
        <f t="shared" si="57"/>
        <v>-1.009999999999998</v>
      </c>
      <c r="BQ96" s="139">
        <f t="shared" si="58"/>
        <v>-1.009999999999998</v>
      </c>
    </row>
    <row r="97" spans="1:69">
      <c r="A97" s="8" t="s">
        <v>139</v>
      </c>
      <c r="B97" s="15">
        <f>'[3]17'!B99</f>
        <v>320</v>
      </c>
      <c r="C97" s="16">
        <f>'[3]17'!C99</f>
        <v>0</v>
      </c>
      <c r="D97" s="16">
        <f>'[3]17'!D99</f>
        <v>0</v>
      </c>
      <c r="E97" s="16">
        <f>'[3]17'!E99</f>
        <v>0</v>
      </c>
      <c r="F97" s="16">
        <f>'[3]17'!F99</f>
        <v>1010</v>
      </c>
      <c r="G97" s="16">
        <f>'[3]17'!G99</f>
        <v>0</v>
      </c>
      <c r="H97" s="17">
        <f t="shared" si="59"/>
        <v>1330</v>
      </c>
      <c r="I97" s="15">
        <f>'[3]17'!J99</f>
        <v>270</v>
      </c>
      <c r="J97" s="16">
        <f>'[3]17'!K99</f>
        <v>0</v>
      </c>
      <c r="K97" s="16">
        <f>'[3]17'!L99</f>
        <v>0</v>
      </c>
      <c r="L97" s="16">
        <f>'[3]17'!M99</f>
        <v>0</v>
      </c>
      <c r="M97" s="16">
        <f>'[3]17'!N99</f>
        <v>0</v>
      </c>
      <c r="N97" s="16">
        <f>'[3]17'!O99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25.98</v>
      </c>
      <c r="AU97" s="8">
        <v>25.98</v>
      </c>
      <c r="AW97" s="203">
        <v>26.99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26.99</v>
      </c>
      <c r="BD97" s="203">
        <v>26.99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26.99</v>
      </c>
      <c r="BL97" s="8">
        <f t="shared" si="53"/>
        <v>25.98</v>
      </c>
      <c r="BM97" s="8">
        <f t="shared" si="54"/>
        <v>25.98</v>
      </c>
      <c r="BN97" s="8">
        <f t="shared" si="55"/>
        <v>26.99</v>
      </c>
      <c r="BO97" s="8">
        <f t="shared" si="56"/>
        <v>26.99</v>
      </c>
      <c r="BP97" s="139">
        <f t="shared" si="57"/>
        <v>-1.009999999999998</v>
      </c>
      <c r="BQ97" s="139">
        <f t="shared" si="58"/>
        <v>-1.009999999999998</v>
      </c>
    </row>
    <row r="98" spans="1:69">
      <c r="A98" s="8" t="s">
        <v>140</v>
      </c>
      <c r="B98" s="15">
        <f>'[3]17'!B100</f>
        <v>320</v>
      </c>
      <c r="C98" s="16">
        <f>'[3]17'!C100</f>
        <v>0</v>
      </c>
      <c r="D98" s="16">
        <f>'[3]17'!D100</f>
        <v>0</v>
      </c>
      <c r="E98" s="16">
        <f>'[3]17'!E100</f>
        <v>0</v>
      </c>
      <c r="F98" s="16">
        <f>'[3]17'!F100</f>
        <v>1010</v>
      </c>
      <c r="G98" s="16">
        <f>'[3]17'!G100</f>
        <v>0</v>
      </c>
      <c r="H98" s="17">
        <f t="shared" si="59"/>
        <v>1330</v>
      </c>
      <c r="I98" s="15">
        <f>'[3]17'!J100</f>
        <v>270</v>
      </c>
      <c r="J98" s="16">
        <f>'[3]17'!K100</f>
        <v>0</v>
      </c>
      <c r="K98" s="16">
        <f>'[3]17'!L100</f>
        <v>0</v>
      </c>
      <c r="L98" s="16">
        <f>'[3]17'!M100</f>
        <v>0</v>
      </c>
      <c r="M98" s="16">
        <f>'[3]17'!N100</f>
        <v>0</v>
      </c>
      <c r="N98" s="16">
        <f>'[3]17'!O100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25.98</v>
      </c>
      <c r="AU98" s="8">
        <v>25.98</v>
      </c>
      <c r="AW98" s="203">
        <v>26.99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26.99</v>
      </c>
      <c r="BD98" s="203">
        <v>26.99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26.99</v>
      </c>
      <c r="BL98" s="8">
        <f t="shared" si="53"/>
        <v>25.98</v>
      </c>
      <c r="BM98" s="8">
        <f t="shared" si="54"/>
        <v>25.98</v>
      </c>
      <c r="BN98" s="8">
        <f t="shared" si="55"/>
        <v>26.99</v>
      </c>
      <c r="BO98" s="8">
        <f t="shared" si="56"/>
        <v>26.99</v>
      </c>
      <c r="BP98" s="139">
        <f t="shared" si="57"/>
        <v>-1.009999999999998</v>
      </c>
      <c r="BQ98" s="139">
        <f t="shared" si="58"/>
        <v>-1.009999999999998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24.04</v>
      </c>
      <c r="G99" s="15">
        <f t="shared" si="62"/>
        <v>0</v>
      </c>
      <c r="H99" s="15">
        <f t="shared" si="62"/>
        <v>31.72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0.67534999999999878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0.67534999999999878</v>
      </c>
      <c r="AE99" s="15">
        <f t="shared" si="62"/>
        <v>0.66211999999999827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0.66211999999999827</v>
      </c>
      <c r="AL99" s="15">
        <f t="shared" si="62"/>
        <v>5.1425299999999998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5.1425299999999998</v>
      </c>
      <c r="AS99" s="15">
        <f t="shared" si="62"/>
        <v>0</v>
      </c>
      <c r="AT99" s="15">
        <f t="shared" si="62"/>
        <v>0.66041249999999985</v>
      </c>
      <c r="AU99" s="15">
        <f t="shared" si="62"/>
        <v>0.63328250000000064</v>
      </c>
      <c r="AV99" s="15">
        <f t="shared" si="62"/>
        <v>0</v>
      </c>
      <c r="AW99" s="15">
        <f t="shared" si="62"/>
        <v>0.67534999999999878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0.67534999999999878</v>
      </c>
      <c r="BD99" s="15">
        <f t="shared" si="62"/>
        <v>0.66211999999999827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0.66211999999999827</v>
      </c>
      <c r="BK99" s="15"/>
      <c r="BL99" s="15">
        <f t="shared" si="63"/>
        <v>0.66041249999999985</v>
      </c>
      <c r="BM99" s="15">
        <f t="shared" si="63"/>
        <v>0.63328250000000064</v>
      </c>
      <c r="BN99" s="15">
        <f t="shared" si="63"/>
        <v>0.67534999999999878</v>
      </c>
      <c r="BO99" s="15">
        <f t="shared" si="63"/>
        <v>0.66211999999999827</v>
      </c>
      <c r="BP99" s="15">
        <f t="shared" si="63"/>
        <v>-1.4937499999999972E-2</v>
      </c>
      <c r="BQ99" s="15">
        <f t="shared" si="63"/>
        <v>-2.8837499999999964E-2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45368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45368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45368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0</v>
      </c>
      <c r="E3">
        <f>GT!N3</f>
        <v>0</v>
      </c>
      <c r="F3">
        <f>B3+C3</f>
        <v>90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0</v>
      </c>
      <c r="E4">
        <f>GT!N4</f>
        <v>0</v>
      </c>
      <c r="F4">
        <f t="shared" ref="F4:F67" si="4">B4+C4</f>
        <v>90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0</v>
      </c>
      <c r="E5">
        <f>GT!N5</f>
        <v>0</v>
      </c>
      <c r="F5">
        <f t="shared" si="4"/>
        <v>90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0</v>
      </c>
      <c r="E6">
        <f>GT!N6</f>
        <v>0</v>
      </c>
      <c r="F6">
        <f t="shared" si="4"/>
        <v>90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0</v>
      </c>
      <c r="E7">
        <f>GT!N7</f>
        <v>0</v>
      </c>
      <c r="F7">
        <f t="shared" si="4"/>
        <v>90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0</v>
      </c>
      <c r="E8">
        <f>GT!N8</f>
        <v>0</v>
      </c>
      <c r="F8">
        <f t="shared" si="4"/>
        <v>90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0</v>
      </c>
      <c r="E9">
        <f>GT!N9</f>
        <v>0</v>
      </c>
      <c r="F9">
        <f t="shared" si="4"/>
        <v>90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0</v>
      </c>
      <c r="E10">
        <f>GT!N10</f>
        <v>0</v>
      </c>
      <c r="F10">
        <f t="shared" si="4"/>
        <v>90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0</v>
      </c>
      <c r="E11">
        <f>GT!N11</f>
        <v>0</v>
      </c>
      <c r="F11">
        <f t="shared" si="4"/>
        <v>90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0</v>
      </c>
      <c r="E12">
        <f>GT!N12</f>
        <v>0</v>
      </c>
      <c r="F12">
        <f t="shared" si="4"/>
        <v>90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0</v>
      </c>
      <c r="E13">
        <f>GT!N13</f>
        <v>0</v>
      </c>
      <c r="F13">
        <f t="shared" si="4"/>
        <v>90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0</v>
      </c>
      <c r="E14">
        <f>GT!N14</f>
        <v>0</v>
      </c>
      <c r="F14">
        <f t="shared" si="4"/>
        <v>90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0</v>
      </c>
      <c r="E15">
        <f>GT!N15</f>
        <v>0</v>
      </c>
      <c r="F15">
        <f t="shared" si="4"/>
        <v>90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0</v>
      </c>
      <c r="E16">
        <f>GT!N16</f>
        <v>0</v>
      </c>
      <c r="F16">
        <f t="shared" si="4"/>
        <v>90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0</v>
      </c>
      <c r="E17">
        <f>GT!N17</f>
        <v>0</v>
      </c>
      <c r="F17">
        <f t="shared" si="4"/>
        <v>90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0</v>
      </c>
      <c r="E18">
        <f>GT!N18</f>
        <v>0</v>
      </c>
      <c r="F18">
        <f t="shared" si="4"/>
        <v>90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0</v>
      </c>
      <c r="E19">
        <f>GT!N19</f>
        <v>0</v>
      </c>
      <c r="F19">
        <f t="shared" si="4"/>
        <v>90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0</v>
      </c>
      <c r="E20">
        <f>GT!N20</f>
        <v>0</v>
      </c>
      <c r="F20">
        <f t="shared" si="4"/>
        <v>90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0</v>
      </c>
      <c r="E21">
        <f>GT!N21</f>
        <v>0</v>
      </c>
      <c r="F21">
        <f t="shared" si="4"/>
        <v>90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0</v>
      </c>
      <c r="E22">
        <f>GT!N22</f>
        <v>0</v>
      </c>
      <c r="F22">
        <f t="shared" si="4"/>
        <v>90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0</v>
      </c>
      <c r="E23">
        <f>GT!N23</f>
        <v>0</v>
      </c>
      <c r="F23">
        <f t="shared" si="4"/>
        <v>90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0</v>
      </c>
      <c r="E24">
        <f>GT!N24</f>
        <v>0</v>
      </c>
      <c r="F24">
        <f t="shared" si="4"/>
        <v>90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0</v>
      </c>
      <c r="E25">
        <f>GT!N25</f>
        <v>0</v>
      </c>
      <c r="F25">
        <f t="shared" si="4"/>
        <v>90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0</v>
      </c>
      <c r="E26">
        <f>GT!N26</f>
        <v>0</v>
      </c>
      <c r="F26">
        <f t="shared" si="4"/>
        <v>90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0</v>
      </c>
      <c r="E27">
        <f>GT!N27</f>
        <v>0</v>
      </c>
      <c r="F27">
        <f t="shared" si="4"/>
        <v>90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0</v>
      </c>
      <c r="E28">
        <f>GT!N28</f>
        <v>0</v>
      </c>
      <c r="F28">
        <f t="shared" si="4"/>
        <v>90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0</v>
      </c>
      <c r="E29">
        <f>GT!N29</f>
        <v>0</v>
      </c>
      <c r="F29">
        <f t="shared" si="4"/>
        <v>90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0</v>
      </c>
      <c r="E30">
        <f>GT!N30</f>
        <v>0</v>
      </c>
      <c r="F30">
        <f t="shared" si="4"/>
        <v>90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0</v>
      </c>
      <c r="E31">
        <f>GT!N31</f>
        <v>0</v>
      </c>
      <c r="F31">
        <f t="shared" si="4"/>
        <v>90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0</v>
      </c>
      <c r="E32">
        <f>GT!N32</f>
        <v>0</v>
      </c>
      <c r="F32">
        <f t="shared" si="4"/>
        <v>90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0</v>
      </c>
      <c r="E33">
        <f>GT!N33</f>
        <v>0</v>
      </c>
      <c r="F33">
        <f t="shared" si="4"/>
        <v>90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0</v>
      </c>
      <c r="E34">
        <f>GT!N34</f>
        <v>0</v>
      </c>
      <c r="F34">
        <f t="shared" si="4"/>
        <v>90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0</v>
      </c>
      <c r="E35">
        <f>GT!N35</f>
        <v>0</v>
      </c>
      <c r="F35">
        <f t="shared" si="4"/>
        <v>90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0</v>
      </c>
      <c r="E36">
        <f>GT!N36</f>
        <v>0</v>
      </c>
      <c r="F36">
        <f t="shared" si="4"/>
        <v>90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0</v>
      </c>
      <c r="E37">
        <f>GT!N37</f>
        <v>0</v>
      </c>
      <c r="F37">
        <f t="shared" si="4"/>
        <v>90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0</v>
      </c>
      <c r="E38">
        <f>GT!N38</f>
        <v>0</v>
      </c>
      <c r="F38">
        <f t="shared" si="4"/>
        <v>90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0</v>
      </c>
      <c r="E39">
        <f>GT!N39</f>
        <v>0</v>
      </c>
      <c r="F39">
        <f t="shared" si="4"/>
        <v>90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0</v>
      </c>
      <c r="E40">
        <f>GT!N40</f>
        <v>0</v>
      </c>
      <c r="F40">
        <f t="shared" si="4"/>
        <v>90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0</v>
      </c>
      <c r="E41">
        <f>GT!N41</f>
        <v>0</v>
      </c>
      <c r="F41">
        <f t="shared" si="4"/>
        <v>90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0</v>
      </c>
      <c r="E42">
        <f>GT!N42</f>
        <v>0</v>
      </c>
      <c r="F42">
        <f t="shared" si="4"/>
        <v>90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0</v>
      </c>
      <c r="E43">
        <f>GT!N43</f>
        <v>0</v>
      </c>
      <c r="F43">
        <f t="shared" si="4"/>
        <v>90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0</v>
      </c>
      <c r="E44">
        <f>GT!N44</f>
        <v>0</v>
      </c>
      <c r="F44">
        <f t="shared" si="4"/>
        <v>90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0</v>
      </c>
      <c r="E45">
        <f>GT!N45</f>
        <v>0</v>
      </c>
      <c r="F45">
        <f t="shared" si="4"/>
        <v>90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0</v>
      </c>
      <c r="E46">
        <f>GT!N46</f>
        <v>0</v>
      </c>
      <c r="F46">
        <f t="shared" si="4"/>
        <v>90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0</v>
      </c>
      <c r="E47">
        <f>GT!N47</f>
        <v>0</v>
      </c>
      <c r="F47">
        <f t="shared" si="4"/>
        <v>90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0</v>
      </c>
      <c r="E48">
        <f>GT!N48</f>
        <v>0</v>
      </c>
      <c r="F48">
        <f t="shared" si="4"/>
        <v>90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0</v>
      </c>
      <c r="E49">
        <f>GT!N49</f>
        <v>0</v>
      </c>
      <c r="F49">
        <f t="shared" si="4"/>
        <v>90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0</v>
      </c>
      <c r="E50">
        <f>GT!N50</f>
        <v>0</v>
      </c>
      <c r="F50">
        <f t="shared" si="4"/>
        <v>90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0</v>
      </c>
      <c r="E51">
        <f>GT!N51</f>
        <v>0</v>
      </c>
      <c r="F51">
        <f t="shared" si="4"/>
        <v>90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0</v>
      </c>
      <c r="E52">
        <f>GT!N52</f>
        <v>0</v>
      </c>
      <c r="F52">
        <f t="shared" si="4"/>
        <v>90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0</v>
      </c>
      <c r="E53">
        <f>GT!N53</f>
        <v>0</v>
      </c>
      <c r="F53">
        <f t="shared" si="4"/>
        <v>90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0</v>
      </c>
      <c r="E54">
        <f>GT!N54</f>
        <v>0</v>
      </c>
      <c r="F54">
        <f t="shared" si="4"/>
        <v>90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0</v>
      </c>
      <c r="E55">
        <f>GT!N55</f>
        <v>0</v>
      </c>
      <c r="F55">
        <f t="shared" si="4"/>
        <v>90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0</v>
      </c>
      <c r="E56">
        <f>GT!N56</f>
        <v>0</v>
      </c>
      <c r="F56">
        <f t="shared" si="4"/>
        <v>90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0</v>
      </c>
      <c r="E57">
        <f>GT!N57</f>
        <v>0</v>
      </c>
      <c r="F57">
        <f t="shared" si="4"/>
        <v>90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0</v>
      </c>
      <c r="E58">
        <f>GT!N58</f>
        <v>0</v>
      </c>
      <c r="F58">
        <f t="shared" si="4"/>
        <v>90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0</v>
      </c>
      <c r="E59">
        <f>GT!N59</f>
        <v>0</v>
      </c>
      <c r="F59">
        <f t="shared" si="4"/>
        <v>90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0</v>
      </c>
      <c r="E60">
        <f>GT!N60</f>
        <v>0</v>
      </c>
      <c r="F60">
        <f t="shared" si="4"/>
        <v>90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0</v>
      </c>
      <c r="E61">
        <f>GT!N61</f>
        <v>0</v>
      </c>
      <c r="F61">
        <f t="shared" si="4"/>
        <v>90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0</v>
      </c>
      <c r="E62">
        <f>GT!N62</f>
        <v>0</v>
      </c>
      <c r="F62">
        <f t="shared" si="4"/>
        <v>90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0</v>
      </c>
      <c r="E63">
        <f>GT!N63</f>
        <v>0</v>
      </c>
      <c r="F63">
        <f t="shared" si="4"/>
        <v>90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0</v>
      </c>
      <c r="E64">
        <f>GT!N64</f>
        <v>0</v>
      </c>
      <c r="F64">
        <f t="shared" si="4"/>
        <v>90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0</v>
      </c>
      <c r="E65">
        <f>GT!N65</f>
        <v>0</v>
      </c>
      <c r="F65">
        <f t="shared" si="4"/>
        <v>90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0</v>
      </c>
      <c r="E66">
        <f>GT!N66</f>
        <v>0</v>
      </c>
      <c r="F66">
        <f t="shared" si="4"/>
        <v>90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0</v>
      </c>
      <c r="E67">
        <f>GT!N67</f>
        <v>0</v>
      </c>
      <c r="F67">
        <f t="shared" si="4"/>
        <v>90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0</v>
      </c>
      <c r="E68">
        <f>GT!N68</f>
        <v>0</v>
      </c>
      <c r="F68">
        <f t="shared" ref="F68:F98" si="10">B68+C68</f>
        <v>90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0</v>
      </c>
      <c r="E69">
        <f>GT!N69</f>
        <v>0</v>
      </c>
      <c r="F69">
        <f t="shared" si="10"/>
        <v>90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0</v>
      </c>
      <c r="E70">
        <f>GT!N70</f>
        <v>0</v>
      </c>
      <c r="F70">
        <f t="shared" si="10"/>
        <v>90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0</v>
      </c>
      <c r="E71">
        <f>GT!N71</f>
        <v>0</v>
      </c>
      <c r="F71">
        <f t="shared" si="10"/>
        <v>90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0</v>
      </c>
      <c r="E72">
        <f>GT!N72</f>
        <v>0</v>
      </c>
      <c r="F72">
        <f t="shared" si="10"/>
        <v>90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0</v>
      </c>
      <c r="E73">
        <f>GT!N73</f>
        <v>0</v>
      </c>
      <c r="F73">
        <f t="shared" si="10"/>
        <v>90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0</v>
      </c>
      <c r="E74">
        <f>GT!N74</f>
        <v>0</v>
      </c>
      <c r="F74">
        <f t="shared" si="10"/>
        <v>90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0</v>
      </c>
      <c r="E75">
        <f>GT!N75</f>
        <v>0</v>
      </c>
      <c r="F75">
        <f t="shared" si="10"/>
        <v>90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0</v>
      </c>
      <c r="E76">
        <f>GT!N76</f>
        <v>0</v>
      </c>
      <c r="F76">
        <f t="shared" si="10"/>
        <v>90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0</v>
      </c>
      <c r="E77">
        <f>GT!N77</f>
        <v>0</v>
      </c>
      <c r="F77">
        <f t="shared" si="10"/>
        <v>90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0</v>
      </c>
      <c r="E78">
        <f>GT!N78</f>
        <v>0</v>
      </c>
      <c r="F78">
        <f t="shared" si="10"/>
        <v>90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0</v>
      </c>
      <c r="E79">
        <f>GT!N79</f>
        <v>0</v>
      </c>
      <c r="F79">
        <f t="shared" si="10"/>
        <v>90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0</v>
      </c>
      <c r="E80">
        <f>GT!N80</f>
        <v>0</v>
      </c>
      <c r="F80">
        <f t="shared" si="10"/>
        <v>90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0</v>
      </c>
      <c r="E81">
        <f>GT!N81</f>
        <v>0</v>
      </c>
      <c r="F81">
        <f t="shared" si="10"/>
        <v>90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0</v>
      </c>
      <c r="E82">
        <f>GT!N82</f>
        <v>0</v>
      </c>
      <c r="F82">
        <f t="shared" si="10"/>
        <v>90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0</v>
      </c>
      <c r="E83">
        <f>GT!N83</f>
        <v>0</v>
      </c>
      <c r="F83">
        <f t="shared" si="10"/>
        <v>90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0</v>
      </c>
      <c r="E84">
        <f>GT!N84</f>
        <v>0</v>
      </c>
      <c r="F84">
        <f t="shared" si="10"/>
        <v>90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0</v>
      </c>
      <c r="E85">
        <f>GT!N85</f>
        <v>0</v>
      </c>
      <c r="F85">
        <f t="shared" si="10"/>
        <v>90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0</v>
      </c>
      <c r="E86">
        <f>GT!N86</f>
        <v>0</v>
      </c>
      <c r="F86">
        <f t="shared" si="10"/>
        <v>90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0</v>
      </c>
      <c r="E87">
        <f>GT!N87</f>
        <v>0</v>
      </c>
      <c r="F87">
        <f t="shared" si="10"/>
        <v>90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0</v>
      </c>
      <c r="E88">
        <f>GT!N88</f>
        <v>0</v>
      </c>
      <c r="F88">
        <f t="shared" si="10"/>
        <v>90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0</v>
      </c>
      <c r="E89">
        <f>GT!N89</f>
        <v>0</v>
      </c>
      <c r="F89">
        <f t="shared" si="10"/>
        <v>90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0</v>
      </c>
      <c r="E90">
        <f>GT!N90</f>
        <v>0</v>
      </c>
      <c r="F90">
        <f t="shared" si="10"/>
        <v>90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0</v>
      </c>
      <c r="E91">
        <f>GT!N91</f>
        <v>0</v>
      </c>
      <c r="F91">
        <f t="shared" si="10"/>
        <v>90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0</v>
      </c>
      <c r="E92">
        <f>GT!N92</f>
        <v>0</v>
      </c>
      <c r="F92">
        <f t="shared" si="10"/>
        <v>90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0</v>
      </c>
      <c r="E93">
        <f>GT!N93</f>
        <v>0</v>
      </c>
      <c r="F93">
        <f t="shared" si="10"/>
        <v>90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0</v>
      </c>
      <c r="E94">
        <f>GT!N94</f>
        <v>0</v>
      </c>
      <c r="F94">
        <f t="shared" si="10"/>
        <v>90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0</v>
      </c>
      <c r="E95">
        <f>GT!N95</f>
        <v>0</v>
      </c>
      <c r="F95">
        <f t="shared" si="10"/>
        <v>90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0</v>
      </c>
      <c r="E96">
        <f>GT!N96</f>
        <v>0</v>
      </c>
      <c r="F96">
        <f t="shared" si="10"/>
        <v>90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0</v>
      </c>
      <c r="E97">
        <f>GT!N97</f>
        <v>0</v>
      </c>
      <c r="F97">
        <f t="shared" si="10"/>
        <v>90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0</v>
      </c>
      <c r="E98">
        <f>GT!N98</f>
        <v>0</v>
      </c>
      <c r="F98">
        <f t="shared" si="10"/>
        <v>90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</v>
      </c>
      <c r="E99" s="114">
        <f t="shared" si="12"/>
        <v>0</v>
      </c>
      <c r="F99" s="114">
        <f t="shared" si="12"/>
        <v>2.16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</v>
      </c>
      <c r="J3">
        <f>BYPL_EOD!AI3+BYPL_EOD!AJ3</f>
        <v>47.01</v>
      </c>
      <c r="K3">
        <f>MES_EOD!AI3+MES_EOD!AJ3</f>
        <v>5</v>
      </c>
      <c r="L3">
        <f>NDMC_EOD!AI3+NDMC_EOD!AJ3</f>
        <v>19.059999999999999</v>
      </c>
      <c r="M3">
        <f>TPDDL_EOD!AI3+TPDDL_EOD!AJ3</f>
        <v>56.81</v>
      </c>
      <c r="N3">
        <f t="shared" ref="N3:N66" si="0">SUM(I3:M3)</f>
        <v>211.88</v>
      </c>
      <c r="O3" s="112">
        <f t="shared" ref="O3:O66" si="1">G3-N3</f>
        <v>4.1399999999999864</v>
      </c>
      <c r="P3">
        <v>85.641306399848972</v>
      </c>
      <c r="Q3">
        <v>47.92854540305833</v>
      </c>
      <c r="R3">
        <v>5.0976968095148196</v>
      </c>
      <c r="S3">
        <v>19.432420237870492</v>
      </c>
      <c r="T3">
        <v>57.920031149707377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</v>
      </c>
      <c r="J4">
        <f>BYPL_EOD!AI4+BYPL_EOD!AJ4</f>
        <v>47.01</v>
      </c>
      <c r="K4">
        <f>MES_EOD!AI4+MES_EOD!AJ4</f>
        <v>5</v>
      </c>
      <c r="L4">
        <f>NDMC_EOD!AI4+NDMC_EOD!AJ4</f>
        <v>19.059999999999999</v>
      </c>
      <c r="M4">
        <f>TPDDL_EOD!AI4+TPDDL_EOD!AJ4</f>
        <v>56.81</v>
      </c>
      <c r="N4">
        <f t="shared" si="0"/>
        <v>211.88</v>
      </c>
      <c r="O4" s="112">
        <f t="shared" si="1"/>
        <v>4.1399999999999864</v>
      </c>
      <c r="P4">
        <v>85.641306399848972</v>
      </c>
      <c r="Q4">
        <v>47.92854540305833</v>
      </c>
      <c r="R4">
        <v>5.0976968095148196</v>
      </c>
      <c r="S4">
        <v>19.432420237870492</v>
      </c>
      <c r="T4">
        <v>57.920031149707377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</v>
      </c>
      <c r="J5">
        <f>BYPL_EOD!AI5+BYPL_EOD!AJ5</f>
        <v>47.01</v>
      </c>
      <c r="K5">
        <f>MES_EOD!AI5+MES_EOD!AJ5</f>
        <v>5</v>
      </c>
      <c r="L5">
        <f>NDMC_EOD!AI5+NDMC_EOD!AJ5</f>
        <v>19.059999999999999</v>
      </c>
      <c r="M5">
        <f>TPDDL_EOD!AI5+TPDDL_EOD!AJ5</f>
        <v>56.81</v>
      </c>
      <c r="N5">
        <f t="shared" si="0"/>
        <v>211.88</v>
      </c>
      <c r="O5" s="112">
        <f t="shared" si="1"/>
        <v>4.1399999999999864</v>
      </c>
      <c r="P5">
        <v>85.641306399848972</v>
      </c>
      <c r="Q5">
        <v>47.92854540305833</v>
      </c>
      <c r="R5">
        <v>5.0976968095148196</v>
      </c>
      <c r="S5">
        <v>19.432420237870492</v>
      </c>
      <c r="T5">
        <v>57.920031149707377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</v>
      </c>
      <c r="J6">
        <f>BYPL_EOD!AI6+BYPL_EOD!AJ6</f>
        <v>47.01</v>
      </c>
      <c r="K6">
        <f>MES_EOD!AI6+MES_EOD!AJ6</f>
        <v>5</v>
      </c>
      <c r="L6">
        <f>NDMC_EOD!AI6+NDMC_EOD!AJ6</f>
        <v>19.059999999999999</v>
      </c>
      <c r="M6">
        <f>TPDDL_EOD!AI6+TPDDL_EOD!AJ6</f>
        <v>56.81</v>
      </c>
      <c r="N6">
        <f t="shared" si="0"/>
        <v>211.88</v>
      </c>
      <c r="O6" s="112">
        <f t="shared" si="1"/>
        <v>4.1399999999999864</v>
      </c>
      <c r="P6">
        <v>85.641306399848972</v>
      </c>
      <c r="Q6">
        <v>47.92854540305833</v>
      </c>
      <c r="R6">
        <v>5.0976968095148196</v>
      </c>
      <c r="S6">
        <v>19.432420237870492</v>
      </c>
      <c r="T6">
        <v>57.920031149707377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</v>
      </c>
      <c r="J7">
        <f>BYPL_EOD!AI7+BYPL_EOD!AJ7</f>
        <v>47.01</v>
      </c>
      <c r="K7">
        <f>MES_EOD!AI7+MES_EOD!AJ7</f>
        <v>5</v>
      </c>
      <c r="L7">
        <f>NDMC_EOD!AI7+NDMC_EOD!AJ7</f>
        <v>19.059999999999999</v>
      </c>
      <c r="M7">
        <f>TPDDL_EOD!AI7+TPDDL_EOD!AJ7</f>
        <v>56.81</v>
      </c>
      <c r="N7">
        <f t="shared" si="0"/>
        <v>211.88</v>
      </c>
      <c r="O7" s="112">
        <f t="shared" si="1"/>
        <v>4.1399999999999864</v>
      </c>
      <c r="P7">
        <v>85.641306399848972</v>
      </c>
      <c r="Q7">
        <v>47.92854540305833</v>
      </c>
      <c r="R7">
        <v>5.0976968095148196</v>
      </c>
      <c r="S7">
        <v>19.432420237870492</v>
      </c>
      <c r="T7">
        <v>57.920031149707377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</v>
      </c>
      <c r="J8">
        <f>BYPL_EOD!AI8+BYPL_EOD!AJ8</f>
        <v>47.01</v>
      </c>
      <c r="K8">
        <f>MES_EOD!AI8+MES_EOD!AJ8</f>
        <v>5</v>
      </c>
      <c r="L8">
        <f>NDMC_EOD!AI8+NDMC_EOD!AJ8</f>
        <v>19.059999999999999</v>
      </c>
      <c r="M8">
        <f>TPDDL_EOD!AI8+TPDDL_EOD!AJ8</f>
        <v>56.81</v>
      </c>
      <c r="N8">
        <f t="shared" si="0"/>
        <v>211.88</v>
      </c>
      <c r="O8" s="112">
        <f t="shared" si="1"/>
        <v>4.1399999999999864</v>
      </c>
      <c r="P8">
        <v>85.641306399848972</v>
      </c>
      <c r="Q8">
        <v>47.92854540305833</v>
      </c>
      <c r="R8">
        <v>5.0976968095148196</v>
      </c>
      <c r="S8">
        <v>19.432420237870492</v>
      </c>
      <c r="T8">
        <v>57.920031149707377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211.88</v>
      </c>
      <c r="E27">
        <f>BAWANA!AM27</f>
        <v>0</v>
      </c>
      <c r="F27">
        <f t="shared" si="4"/>
        <v>256</v>
      </c>
      <c r="G27">
        <f t="shared" si="5"/>
        <v>211.88</v>
      </c>
      <c r="H27" s="112"/>
      <c r="I27">
        <f>BRPL_EOD!AI27+BRPL_EOD!AJ27</f>
        <v>84</v>
      </c>
      <c r="J27">
        <f>BYPL_EOD!AI27+BYPL_EOD!AJ27</f>
        <v>47.01</v>
      </c>
      <c r="K27">
        <f>MES_EOD!AI27+MES_EOD!AJ27</f>
        <v>5</v>
      </c>
      <c r="L27">
        <f>NDMC_EOD!AI27+NDMC_EOD!AJ27</f>
        <v>19.059999999999999</v>
      </c>
      <c r="M27">
        <f>TPDDL_EOD!AI27+TPDDL_EOD!AJ27</f>
        <v>56.81</v>
      </c>
      <c r="N27">
        <f t="shared" si="0"/>
        <v>211.88</v>
      </c>
      <c r="O27" s="112">
        <f t="shared" si="1"/>
        <v>0</v>
      </c>
      <c r="P27">
        <v>84</v>
      </c>
      <c r="Q27">
        <v>47.01</v>
      </c>
      <c r="R27">
        <v>5</v>
      </c>
      <c r="S27">
        <v>19.059999999999999</v>
      </c>
      <c r="T27">
        <v>56.81</v>
      </c>
      <c r="U27" s="114">
        <f t="shared" si="2"/>
        <v>211.88</v>
      </c>
      <c r="V27" s="112">
        <f t="shared" si="3"/>
        <v>0</v>
      </c>
      <c r="Y27">
        <f>BAWANA!AW27+BAWANA!AX27</f>
        <v>26.12</v>
      </c>
      <c r="Z27">
        <f>BAWANA!BD27+BAWANA!BE27</f>
        <v>32</v>
      </c>
      <c r="AA27">
        <f>BAWANA!X27+BAWANA!Y27</f>
        <v>26.12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211.88</v>
      </c>
      <c r="E28">
        <f>BAWANA!AM28</f>
        <v>0</v>
      </c>
      <c r="F28">
        <f t="shared" si="4"/>
        <v>256</v>
      </c>
      <c r="G28">
        <f t="shared" si="5"/>
        <v>211.88</v>
      </c>
      <c r="H28" s="112"/>
      <c r="I28">
        <f>BRPL_EOD!AI28+BRPL_EOD!AJ28</f>
        <v>84</v>
      </c>
      <c r="J28">
        <f>BYPL_EOD!AI28+BYPL_EOD!AJ28</f>
        <v>47.01</v>
      </c>
      <c r="K28">
        <f>MES_EOD!AI28+MES_EOD!AJ28</f>
        <v>5</v>
      </c>
      <c r="L28">
        <f>NDMC_EOD!AI28+NDMC_EOD!AJ28</f>
        <v>19.059999999999999</v>
      </c>
      <c r="M28">
        <f>TPDDL_EOD!AI28+TPDDL_EOD!AJ28</f>
        <v>56.81</v>
      </c>
      <c r="N28">
        <f t="shared" si="0"/>
        <v>211.88</v>
      </c>
      <c r="O28" s="112">
        <f t="shared" si="1"/>
        <v>0</v>
      </c>
      <c r="P28">
        <v>84</v>
      </c>
      <c r="Q28">
        <v>47.01</v>
      </c>
      <c r="R28">
        <v>5</v>
      </c>
      <c r="S28">
        <v>19.059999999999999</v>
      </c>
      <c r="T28">
        <v>56.81</v>
      </c>
      <c r="U28" s="114">
        <f t="shared" si="2"/>
        <v>211.88</v>
      </c>
      <c r="V28" s="112">
        <f t="shared" si="3"/>
        <v>0</v>
      </c>
      <c r="Y28">
        <f>BAWANA!AW28+BAWANA!AX28</f>
        <v>26.12</v>
      </c>
      <c r="Z28">
        <f>BAWANA!BD28+BAWANA!BE28</f>
        <v>32</v>
      </c>
      <c r="AA28">
        <f>BAWANA!X28+BAWANA!Y28</f>
        <v>26.12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211.88</v>
      </c>
      <c r="E29">
        <f>BAWANA!AM29</f>
        <v>0</v>
      </c>
      <c r="F29">
        <f t="shared" si="4"/>
        <v>256</v>
      </c>
      <c r="G29">
        <f t="shared" si="5"/>
        <v>211.88</v>
      </c>
      <c r="H29" s="112"/>
      <c r="I29">
        <f>BRPL_EOD!AI29+BRPL_EOD!AJ29</f>
        <v>84</v>
      </c>
      <c r="J29">
        <f>BYPL_EOD!AI29+BYPL_EOD!AJ29</f>
        <v>47.01</v>
      </c>
      <c r="K29">
        <f>MES_EOD!AI29+MES_EOD!AJ29</f>
        <v>5</v>
      </c>
      <c r="L29">
        <f>NDMC_EOD!AI29+NDMC_EOD!AJ29</f>
        <v>19.059999999999999</v>
      </c>
      <c r="M29">
        <f>TPDDL_EOD!AI29+TPDDL_EOD!AJ29</f>
        <v>56.81</v>
      </c>
      <c r="N29">
        <f t="shared" si="0"/>
        <v>211.88</v>
      </c>
      <c r="O29" s="112">
        <f t="shared" si="1"/>
        <v>0</v>
      </c>
      <c r="P29">
        <v>84</v>
      </c>
      <c r="Q29">
        <v>47.01</v>
      </c>
      <c r="R29">
        <v>5</v>
      </c>
      <c r="S29">
        <v>19.059999999999999</v>
      </c>
      <c r="T29">
        <v>56.81</v>
      </c>
      <c r="U29" s="114">
        <f t="shared" si="2"/>
        <v>211.88</v>
      </c>
      <c r="V29" s="112">
        <f t="shared" si="3"/>
        <v>0</v>
      </c>
      <c r="Y29">
        <f>BAWANA!AW29+BAWANA!AX29</f>
        <v>26.12</v>
      </c>
      <c r="Z29">
        <f>BAWANA!BD29+BAWANA!BE29</f>
        <v>32</v>
      </c>
      <c r="AA29">
        <f>BAWANA!X29+BAWANA!Y29</f>
        <v>26.12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211.88</v>
      </c>
      <c r="E30">
        <f>BAWANA!AM30</f>
        <v>0</v>
      </c>
      <c r="F30">
        <f t="shared" si="4"/>
        <v>256</v>
      </c>
      <c r="G30">
        <f t="shared" si="5"/>
        <v>211.88</v>
      </c>
      <c r="H30" s="112"/>
      <c r="I30">
        <f>BRPL_EOD!AI30+BRPL_EOD!AJ30</f>
        <v>84</v>
      </c>
      <c r="J30">
        <f>BYPL_EOD!AI30+BYPL_EOD!AJ30</f>
        <v>47.01</v>
      </c>
      <c r="K30">
        <f>MES_EOD!AI30+MES_EOD!AJ30</f>
        <v>5</v>
      </c>
      <c r="L30">
        <f>NDMC_EOD!AI30+NDMC_EOD!AJ30</f>
        <v>19.059999999999999</v>
      </c>
      <c r="M30">
        <f>TPDDL_EOD!AI30+TPDDL_EOD!AJ30</f>
        <v>56.81</v>
      </c>
      <c r="N30">
        <f t="shared" si="0"/>
        <v>211.88</v>
      </c>
      <c r="O30" s="112">
        <f t="shared" si="1"/>
        <v>0</v>
      </c>
      <c r="P30">
        <v>84</v>
      </c>
      <c r="Q30">
        <v>47.01</v>
      </c>
      <c r="R30">
        <v>5</v>
      </c>
      <c r="S30">
        <v>19.059999999999999</v>
      </c>
      <c r="T30">
        <v>56.81</v>
      </c>
      <c r="U30" s="114">
        <f t="shared" si="2"/>
        <v>211.88</v>
      </c>
      <c r="V30" s="112">
        <f t="shared" si="3"/>
        <v>0</v>
      </c>
      <c r="Y30">
        <f>BAWANA!AW30+BAWANA!AX30</f>
        <v>26.12</v>
      </c>
      <c r="Z30">
        <f>BAWANA!BD30+BAWANA!BE30</f>
        <v>32</v>
      </c>
      <c r="AA30">
        <f>BAWANA!X30+BAWANA!Y30</f>
        <v>26.12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211.88</v>
      </c>
      <c r="E31">
        <f>BAWANA!AM31</f>
        <v>0</v>
      </c>
      <c r="F31">
        <f t="shared" si="4"/>
        <v>256</v>
      </c>
      <c r="G31">
        <f t="shared" si="5"/>
        <v>211.88</v>
      </c>
      <c r="H31" s="112"/>
      <c r="I31">
        <f>BRPL_EOD!AI31+BRPL_EOD!AJ31</f>
        <v>84</v>
      </c>
      <c r="J31">
        <f>BYPL_EOD!AI31+BYPL_EOD!AJ31</f>
        <v>47.01</v>
      </c>
      <c r="K31">
        <f>MES_EOD!AI31+MES_EOD!AJ31</f>
        <v>5</v>
      </c>
      <c r="L31">
        <f>NDMC_EOD!AI31+NDMC_EOD!AJ31</f>
        <v>19.059999999999999</v>
      </c>
      <c r="M31">
        <f>TPDDL_EOD!AI31+TPDDL_EOD!AJ31</f>
        <v>56.81</v>
      </c>
      <c r="N31">
        <f t="shared" si="0"/>
        <v>211.88</v>
      </c>
      <c r="O31" s="112">
        <f t="shared" si="1"/>
        <v>0</v>
      </c>
      <c r="P31">
        <v>84</v>
      </c>
      <c r="Q31">
        <v>47.01</v>
      </c>
      <c r="R31">
        <v>5</v>
      </c>
      <c r="S31">
        <v>19.059999999999999</v>
      </c>
      <c r="T31">
        <v>56.81</v>
      </c>
      <c r="U31" s="114">
        <f t="shared" si="2"/>
        <v>211.88</v>
      </c>
      <c r="V31" s="112">
        <f t="shared" si="3"/>
        <v>0</v>
      </c>
      <c r="Y31">
        <f>BAWANA!AW31+BAWANA!AX31</f>
        <v>26.12</v>
      </c>
      <c r="Z31">
        <f>BAWANA!BD31+BAWANA!BE31</f>
        <v>32</v>
      </c>
      <c r="AA31">
        <f>BAWANA!X31+BAWANA!Y31</f>
        <v>26.12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211.88</v>
      </c>
      <c r="E32">
        <f>BAWANA!AM32</f>
        <v>0</v>
      </c>
      <c r="F32">
        <f t="shared" si="4"/>
        <v>256</v>
      </c>
      <c r="G32">
        <f t="shared" si="5"/>
        <v>211.88</v>
      </c>
      <c r="H32" s="112"/>
      <c r="I32">
        <f>BRPL_EOD!AI32+BRPL_EOD!AJ32</f>
        <v>84</v>
      </c>
      <c r="J32">
        <f>BYPL_EOD!AI32+BYPL_EOD!AJ32</f>
        <v>47.01</v>
      </c>
      <c r="K32">
        <f>MES_EOD!AI32+MES_EOD!AJ32</f>
        <v>5</v>
      </c>
      <c r="L32">
        <f>NDMC_EOD!AI32+NDMC_EOD!AJ32</f>
        <v>19.059999999999999</v>
      </c>
      <c r="M32">
        <f>TPDDL_EOD!AI32+TPDDL_EOD!AJ32</f>
        <v>56.81</v>
      </c>
      <c r="N32">
        <f t="shared" si="0"/>
        <v>211.88</v>
      </c>
      <c r="O32" s="112">
        <f t="shared" si="1"/>
        <v>0</v>
      </c>
      <c r="P32">
        <v>84</v>
      </c>
      <c r="Q32">
        <v>47.01</v>
      </c>
      <c r="R32">
        <v>5</v>
      </c>
      <c r="S32">
        <v>19.059999999999999</v>
      </c>
      <c r="T32">
        <v>56.81</v>
      </c>
      <c r="U32" s="114">
        <f t="shared" si="2"/>
        <v>211.88</v>
      </c>
      <c r="V32" s="112">
        <f t="shared" si="3"/>
        <v>0</v>
      </c>
      <c r="Y32">
        <f>BAWANA!AW32+BAWANA!AX32</f>
        <v>26.12</v>
      </c>
      <c r="Z32">
        <f>BAWANA!BD32+BAWANA!BE32</f>
        <v>32</v>
      </c>
      <c r="AA32">
        <f>BAWANA!X32+BAWANA!Y32</f>
        <v>26.12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211.88</v>
      </c>
      <c r="E33">
        <f>BAWANA!AM33</f>
        <v>0</v>
      </c>
      <c r="F33">
        <f t="shared" si="4"/>
        <v>256</v>
      </c>
      <c r="G33">
        <f t="shared" si="5"/>
        <v>211.88</v>
      </c>
      <c r="H33" s="112"/>
      <c r="I33">
        <f>BRPL_EOD!AI33+BRPL_EOD!AJ33</f>
        <v>84</v>
      </c>
      <c r="J33">
        <f>BYPL_EOD!AI33+BYPL_EOD!AJ33</f>
        <v>47.01</v>
      </c>
      <c r="K33">
        <f>MES_EOD!AI33+MES_EOD!AJ33</f>
        <v>5</v>
      </c>
      <c r="L33">
        <f>NDMC_EOD!AI33+NDMC_EOD!AJ33</f>
        <v>19.059999999999999</v>
      </c>
      <c r="M33">
        <f>TPDDL_EOD!AI33+TPDDL_EOD!AJ33</f>
        <v>56.81</v>
      </c>
      <c r="N33">
        <f t="shared" si="0"/>
        <v>211.88</v>
      </c>
      <c r="O33" s="112">
        <f t="shared" si="1"/>
        <v>0</v>
      </c>
      <c r="P33">
        <v>84</v>
      </c>
      <c r="Q33">
        <v>47.01</v>
      </c>
      <c r="R33">
        <v>5</v>
      </c>
      <c r="S33">
        <v>19.059999999999999</v>
      </c>
      <c r="T33">
        <v>56.81</v>
      </c>
      <c r="U33" s="114">
        <f t="shared" si="2"/>
        <v>211.88</v>
      </c>
      <c r="V33" s="112">
        <f t="shared" si="3"/>
        <v>0</v>
      </c>
      <c r="Y33">
        <f>BAWANA!AW33+BAWANA!AX33</f>
        <v>26.12</v>
      </c>
      <c r="Z33">
        <f>BAWANA!BD33+BAWANA!BE33</f>
        <v>32</v>
      </c>
      <c r="AA33">
        <f>BAWANA!X33+BAWANA!Y33</f>
        <v>26.12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211.88</v>
      </c>
      <c r="E34">
        <f>BAWANA!AM34</f>
        <v>0</v>
      </c>
      <c r="F34">
        <f t="shared" si="4"/>
        <v>256</v>
      </c>
      <c r="G34">
        <f t="shared" si="5"/>
        <v>211.88</v>
      </c>
      <c r="H34" s="112"/>
      <c r="I34">
        <f>BRPL_EOD!AI34+BRPL_EOD!AJ34</f>
        <v>84</v>
      </c>
      <c r="J34">
        <f>BYPL_EOD!AI34+BYPL_EOD!AJ34</f>
        <v>47.01</v>
      </c>
      <c r="K34">
        <f>MES_EOD!AI34+MES_EOD!AJ34</f>
        <v>5</v>
      </c>
      <c r="L34">
        <f>NDMC_EOD!AI34+NDMC_EOD!AJ34</f>
        <v>19.059999999999999</v>
      </c>
      <c r="M34">
        <f>TPDDL_EOD!AI34+TPDDL_EOD!AJ34</f>
        <v>56.81</v>
      </c>
      <c r="N34">
        <f t="shared" si="0"/>
        <v>211.88</v>
      </c>
      <c r="O34" s="112">
        <f t="shared" si="1"/>
        <v>0</v>
      </c>
      <c r="P34">
        <v>84</v>
      </c>
      <c r="Q34">
        <v>47.01</v>
      </c>
      <c r="R34">
        <v>5</v>
      </c>
      <c r="S34">
        <v>19.059999999999999</v>
      </c>
      <c r="T34">
        <v>56.81</v>
      </c>
      <c r="U34" s="114">
        <f t="shared" si="2"/>
        <v>211.88</v>
      </c>
      <c r="V34" s="112">
        <f t="shared" si="3"/>
        <v>0</v>
      </c>
      <c r="Y34">
        <f>BAWANA!AW34+BAWANA!AX34</f>
        <v>26.12</v>
      </c>
      <c r="Z34">
        <f>BAWANA!BD34+BAWANA!BE34</f>
        <v>32</v>
      </c>
      <c r="AA34">
        <f>BAWANA!X34+BAWANA!Y34</f>
        <v>26.12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211.88</v>
      </c>
      <c r="E35">
        <f>BAWANA!AM35</f>
        <v>0</v>
      </c>
      <c r="F35">
        <f t="shared" si="4"/>
        <v>256</v>
      </c>
      <c r="G35">
        <f t="shared" si="5"/>
        <v>211.88</v>
      </c>
      <c r="H35" s="112"/>
      <c r="I35">
        <f>BRPL_EOD!AI35+BRPL_EOD!AJ35</f>
        <v>84</v>
      </c>
      <c r="J35">
        <f>BYPL_EOD!AI35+BYPL_EOD!AJ35</f>
        <v>47.01</v>
      </c>
      <c r="K35">
        <f>MES_EOD!AI35+MES_EOD!AJ35</f>
        <v>5</v>
      </c>
      <c r="L35">
        <f>NDMC_EOD!AI35+NDMC_EOD!AJ35</f>
        <v>19.059999999999999</v>
      </c>
      <c r="M35">
        <f>TPDDL_EOD!AI35+TPDDL_EOD!AJ35</f>
        <v>56.81</v>
      </c>
      <c r="N35">
        <f t="shared" si="0"/>
        <v>211.88</v>
      </c>
      <c r="O35" s="112">
        <f t="shared" si="1"/>
        <v>0</v>
      </c>
      <c r="P35">
        <v>84</v>
      </c>
      <c r="Q35">
        <v>47.01</v>
      </c>
      <c r="R35">
        <v>5</v>
      </c>
      <c r="S35">
        <v>19.059999999999999</v>
      </c>
      <c r="T35">
        <v>56.81</v>
      </c>
      <c r="U35" s="114">
        <f t="shared" si="2"/>
        <v>211.88</v>
      </c>
      <c r="V35" s="112">
        <f t="shared" si="3"/>
        <v>0</v>
      </c>
      <c r="Y35">
        <f>BAWANA!AW35+BAWANA!AX35</f>
        <v>26.12</v>
      </c>
      <c r="Z35">
        <f>BAWANA!BD35+BAWANA!BE35</f>
        <v>32</v>
      </c>
      <c r="AA35">
        <f>BAWANA!X35+BAWANA!Y35</f>
        <v>26.12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211.88</v>
      </c>
      <c r="E36">
        <f>BAWANA!AM36</f>
        <v>0</v>
      </c>
      <c r="F36">
        <f t="shared" si="4"/>
        <v>256</v>
      </c>
      <c r="G36">
        <f t="shared" si="5"/>
        <v>211.88</v>
      </c>
      <c r="H36" s="112"/>
      <c r="I36">
        <f>BRPL_EOD!AI36+BRPL_EOD!AJ36</f>
        <v>84</v>
      </c>
      <c r="J36">
        <f>BYPL_EOD!AI36+BYPL_EOD!AJ36</f>
        <v>47.01</v>
      </c>
      <c r="K36">
        <f>MES_EOD!AI36+MES_EOD!AJ36</f>
        <v>5</v>
      </c>
      <c r="L36">
        <f>NDMC_EOD!AI36+NDMC_EOD!AJ36</f>
        <v>19.059999999999999</v>
      </c>
      <c r="M36">
        <f>TPDDL_EOD!AI36+TPDDL_EOD!AJ36</f>
        <v>56.81</v>
      </c>
      <c r="N36">
        <f t="shared" si="0"/>
        <v>211.88</v>
      </c>
      <c r="O36" s="112">
        <f t="shared" si="1"/>
        <v>0</v>
      </c>
      <c r="P36">
        <v>84</v>
      </c>
      <c r="Q36">
        <v>47.01</v>
      </c>
      <c r="R36">
        <v>5</v>
      </c>
      <c r="S36">
        <v>19.059999999999999</v>
      </c>
      <c r="T36">
        <v>56.81</v>
      </c>
      <c r="U36" s="114">
        <f t="shared" si="2"/>
        <v>211.88</v>
      </c>
      <c r="V36" s="112">
        <f t="shared" si="3"/>
        <v>0</v>
      </c>
      <c r="Y36">
        <f>BAWANA!AW36+BAWANA!AX36</f>
        <v>26.12</v>
      </c>
      <c r="Z36">
        <f>BAWANA!BD36+BAWANA!BE36</f>
        <v>32</v>
      </c>
      <c r="AA36">
        <f>BAWANA!X36+BAWANA!Y36</f>
        <v>26.12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211.88</v>
      </c>
      <c r="E37">
        <f>BAWANA!AM37</f>
        <v>0</v>
      </c>
      <c r="F37">
        <f t="shared" si="4"/>
        <v>256</v>
      </c>
      <c r="G37">
        <f t="shared" si="5"/>
        <v>211.88</v>
      </c>
      <c r="H37" s="112"/>
      <c r="I37">
        <f>BRPL_EOD!AI37+BRPL_EOD!AJ37</f>
        <v>84</v>
      </c>
      <c r="J37">
        <f>BYPL_EOD!AI37+BYPL_EOD!AJ37</f>
        <v>47.01</v>
      </c>
      <c r="K37">
        <f>MES_EOD!AI37+MES_EOD!AJ37</f>
        <v>5</v>
      </c>
      <c r="L37">
        <f>NDMC_EOD!AI37+NDMC_EOD!AJ37</f>
        <v>19.059999999999999</v>
      </c>
      <c r="M37">
        <f>TPDDL_EOD!AI37+TPDDL_EOD!AJ37</f>
        <v>56.81</v>
      </c>
      <c r="N37">
        <f t="shared" si="0"/>
        <v>211.88</v>
      </c>
      <c r="O37" s="112">
        <f t="shared" si="1"/>
        <v>0</v>
      </c>
      <c r="P37">
        <v>84</v>
      </c>
      <c r="Q37">
        <v>47.01</v>
      </c>
      <c r="R37">
        <v>5</v>
      </c>
      <c r="S37">
        <v>19.059999999999999</v>
      </c>
      <c r="T37">
        <v>56.81</v>
      </c>
      <c r="U37" s="114">
        <f t="shared" si="2"/>
        <v>211.88</v>
      </c>
      <c r="V37" s="112">
        <f t="shared" si="3"/>
        <v>0</v>
      </c>
      <c r="Y37">
        <f>BAWANA!AW37+BAWANA!AX37</f>
        <v>26.12</v>
      </c>
      <c r="Z37">
        <f>BAWANA!BD37+BAWANA!BE37</f>
        <v>32</v>
      </c>
      <c r="AA37">
        <f>BAWANA!X37+BAWANA!Y37</f>
        <v>26.12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211.88</v>
      </c>
      <c r="E38">
        <f>BAWANA!AM38</f>
        <v>0</v>
      </c>
      <c r="F38">
        <f t="shared" si="4"/>
        <v>256</v>
      </c>
      <c r="G38">
        <f t="shared" si="5"/>
        <v>211.88</v>
      </c>
      <c r="H38" s="112"/>
      <c r="I38">
        <f>BRPL_EOD!AI38+BRPL_EOD!AJ38</f>
        <v>84</v>
      </c>
      <c r="J38">
        <f>BYPL_EOD!AI38+BYPL_EOD!AJ38</f>
        <v>47.01</v>
      </c>
      <c r="K38">
        <f>MES_EOD!AI38+MES_EOD!AJ38</f>
        <v>5</v>
      </c>
      <c r="L38">
        <f>NDMC_EOD!AI38+NDMC_EOD!AJ38</f>
        <v>19.059999999999999</v>
      </c>
      <c r="M38">
        <f>TPDDL_EOD!AI38+TPDDL_EOD!AJ38</f>
        <v>56.81</v>
      </c>
      <c r="N38">
        <f t="shared" si="0"/>
        <v>211.88</v>
      </c>
      <c r="O38" s="112">
        <f t="shared" si="1"/>
        <v>0</v>
      </c>
      <c r="P38">
        <v>84</v>
      </c>
      <c r="Q38">
        <v>47.01</v>
      </c>
      <c r="R38">
        <v>5</v>
      </c>
      <c r="S38">
        <v>19.059999999999999</v>
      </c>
      <c r="T38">
        <v>56.81</v>
      </c>
      <c r="U38" s="114">
        <f t="shared" si="2"/>
        <v>211.88</v>
      </c>
      <c r="V38" s="112">
        <f t="shared" si="3"/>
        <v>0</v>
      </c>
      <c r="Y38">
        <f>BAWANA!AW38+BAWANA!AX38</f>
        <v>26.12</v>
      </c>
      <c r="Z38">
        <f>BAWANA!BD38+BAWANA!BE38</f>
        <v>32</v>
      </c>
      <c r="AA38">
        <f>BAWANA!X38+BAWANA!Y38</f>
        <v>26.12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211.88</v>
      </c>
      <c r="E39">
        <f>BAWANA!AM39</f>
        <v>0</v>
      </c>
      <c r="F39">
        <f t="shared" si="4"/>
        <v>256</v>
      </c>
      <c r="G39">
        <f t="shared" si="5"/>
        <v>211.88</v>
      </c>
      <c r="H39" s="112"/>
      <c r="I39">
        <f>BRPL_EOD!AI39+BRPL_EOD!AJ39</f>
        <v>84</v>
      </c>
      <c r="J39">
        <f>BYPL_EOD!AI39+BYPL_EOD!AJ39</f>
        <v>47.01</v>
      </c>
      <c r="K39">
        <f>MES_EOD!AI39+MES_EOD!AJ39</f>
        <v>5</v>
      </c>
      <c r="L39">
        <f>NDMC_EOD!AI39+NDMC_EOD!AJ39</f>
        <v>19.059999999999999</v>
      </c>
      <c r="M39">
        <f>TPDDL_EOD!AI39+TPDDL_EOD!AJ39</f>
        <v>56.81</v>
      </c>
      <c r="N39">
        <f t="shared" si="0"/>
        <v>211.88</v>
      </c>
      <c r="O39" s="112">
        <f t="shared" si="1"/>
        <v>0</v>
      </c>
      <c r="P39">
        <v>84</v>
      </c>
      <c r="Q39">
        <v>47.01</v>
      </c>
      <c r="R39">
        <v>5</v>
      </c>
      <c r="S39">
        <v>19.059999999999999</v>
      </c>
      <c r="T39">
        <v>56.81</v>
      </c>
      <c r="U39" s="114">
        <f t="shared" si="2"/>
        <v>211.88</v>
      </c>
      <c r="V39" s="112">
        <f t="shared" si="3"/>
        <v>0</v>
      </c>
      <c r="Y39">
        <f>BAWANA!AW39+BAWANA!AX39</f>
        <v>26.12</v>
      </c>
      <c r="Z39">
        <f>BAWANA!BD39+BAWANA!BE39</f>
        <v>32</v>
      </c>
      <c r="AA39">
        <f>BAWANA!X39+BAWANA!Y39</f>
        <v>26.12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211.88</v>
      </c>
      <c r="E40">
        <f>BAWANA!AM40</f>
        <v>0</v>
      </c>
      <c r="F40">
        <f t="shared" si="4"/>
        <v>256</v>
      </c>
      <c r="G40">
        <f t="shared" si="5"/>
        <v>211.88</v>
      </c>
      <c r="H40" s="112"/>
      <c r="I40">
        <f>BRPL_EOD!AI40+BRPL_EOD!AJ40</f>
        <v>84</v>
      </c>
      <c r="J40">
        <f>BYPL_EOD!AI40+BYPL_EOD!AJ40</f>
        <v>47.01</v>
      </c>
      <c r="K40">
        <f>MES_EOD!AI40+MES_EOD!AJ40</f>
        <v>5</v>
      </c>
      <c r="L40">
        <f>NDMC_EOD!AI40+NDMC_EOD!AJ40</f>
        <v>19.059999999999999</v>
      </c>
      <c r="M40">
        <f>TPDDL_EOD!AI40+TPDDL_EOD!AJ40</f>
        <v>56.81</v>
      </c>
      <c r="N40">
        <f t="shared" si="0"/>
        <v>211.88</v>
      </c>
      <c r="O40" s="112">
        <f t="shared" si="1"/>
        <v>0</v>
      </c>
      <c r="P40">
        <v>84</v>
      </c>
      <c r="Q40">
        <v>47.01</v>
      </c>
      <c r="R40">
        <v>5</v>
      </c>
      <c r="S40">
        <v>19.059999999999999</v>
      </c>
      <c r="T40">
        <v>56.81</v>
      </c>
      <c r="U40" s="114">
        <f t="shared" si="2"/>
        <v>211.88</v>
      </c>
      <c r="V40" s="112">
        <f t="shared" si="3"/>
        <v>0</v>
      </c>
      <c r="Y40">
        <f>BAWANA!AW40+BAWANA!AX40</f>
        <v>26.12</v>
      </c>
      <c r="Z40">
        <f>BAWANA!BD40+BAWANA!BE40</f>
        <v>32</v>
      </c>
      <c r="AA40">
        <f>BAWANA!X40+BAWANA!Y40</f>
        <v>26.12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206</v>
      </c>
      <c r="E41">
        <f>BAWANA!AM41</f>
        <v>0</v>
      </c>
      <c r="F41">
        <f t="shared" si="4"/>
        <v>256</v>
      </c>
      <c r="G41">
        <f t="shared" si="5"/>
        <v>206</v>
      </c>
      <c r="H41" s="112"/>
      <c r="I41">
        <f>BRPL_EOD!AI41+BRPL_EOD!AJ41</f>
        <v>84</v>
      </c>
      <c r="J41">
        <f>BYPL_EOD!AI41+BYPL_EOD!AJ41</f>
        <v>45</v>
      </c>
      <c r="K41">
        <f>MES_EOD!AI41+MES_EOD!AJ41</f>
        <v>5</v>
      </c>
      <c r="L41">
        <f>NDMC_EOD!AI41+NDMC_EOD!AJ41</f>
        <v>19</v>
      </c>
      <c r="M41">
        <f>TPDDL_EOD!AI41+TPDDL_EOD!AJ41</f>
        <v>53</v>
      </c>
      <c r="N41">
        <f t="shared" si="0"/>
        <v>206</v>
      </c>
      <c r="O41" s="112">
        <f t="shared" si="1"/>
        <v>0</v>
      </c>
      <c r="P41">
        <v>84</v>
      </c>
      <c r="Q41">
        <v>45</v>
      </c>
      <c r="R41">
        <v>5</v>
      </c>
      <c r="S41">
        <v>19</v>
      </c>
      <c r="T41">
        <v>53</v>
      </c>
      <c r="U41" s="114">
        <f t="shared" si="2"/>
        <v>206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206</v>
      </c>
      <c r="E42">
        <f>BAWANA!AM42</f>
        <v>0</v>
      </c>
      <c r="F42">
        <f t="shared" si="4"/>
        <v>256</v>
      </c>
      <c r="G42">
        <f t="shared" si="5"/>
        <v>206</v>
      </c>
      <c r="H42" s="112"/>
      <c r="I42">
        <f>BRPL_EOD!AI42+BRPL_EOD!AJ42</f>
        <v>84</v>
      </c>
      <c r="J42">
        <f>BYPL_EOD!AI42+BYPL_EOD!AJ42</f>
        <v>45</v>
      </c>
      <c r="K42">
        <f>MES_EOD!AI42+MES_EOD!AJ42</f>
        <v>5</v>
      </c>
      <c r="L42">
        <f>NDMC_EOD!AI42+NDMC_EOD!AJ42</f>
        <v>19</v>
      </c>
      <c r="M42">
        <f>TPDDL_EOD!AI42+TPDDL_EOD!AJ42</f>
        <v>53</v>
      </c>
      <c r="N42">
        <f t="shared" si="0"/>
        <v>206</v>
      </c>
      <c r="O42" s="112">
        <f t="shared" si="1"/>
        <v>0</v>
      </c>
      <c r="P42">
        <v>84</v>
      </c>
      <c r="Q42">
        <v>45</v>
      </c>
      <c r="R42">
        <v>5</v>
      </c>
      <c r="S42">
        <v>19</v>
      </c>
      <c r="T42">
        <v>53</v>
      </c>
      <c r="U42" s="114">
        <f t="shared" si="2"/>
        <v>206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211.88</v>
      </c>
      <c r="E43">
        <f>BAWANA!AM43</f>
        <v>0</v>
      </c>
      <c r="F43">
        <f t="shared" si="4"/>
        <v>256</v>
      </c>
      <c r="G43">
        <f t="shared" si="5"/>
        <v>211.88</v>
      </c>
      <c r="H43" s="112"/>
      <c r="I43">
        <f>BRPL_EOD!AI43+BRPL_EOD!AJ43</f>
        <v>84</v>
      </c>
      <c r="J43">
        <f>BYPL_EOD!AI43+BYPL_EOD!AJ43</f>
        <v>47.01</v>
      </c>
      <c r="K43">
        <f>MES_EOD!AI43+MES_EOD!AJ43</f>
        <v>5</v>
      </c>
      <c r="L43">
        <f>NDMC_EOD!AI43+NDMC_EOD!AJ43</f>
        <v>19.059999999999999</v>
      </c>
      <c r="M43">
        <f>TPDDL_EOD!AI43+TPDDL_EOD!AJ43</f>
        <v>56.81</v>
      </c>
      <c r="N43">
        <f t="shared" si="0"/>
        <v>211.88</v>
      </c>
      <c r="O43" s="112">
        <f t="shared" si="1"/>
        <v>0</v>
      </c>
      <c r="P43">
        <v>84</v>
      </c>
      <c r="Q43">
        <v>47.01</v>
      </c>
      <c r="R43">
        <v>5</v>
      </c>
      <c r="S43">
        <v>19.059999999999999</v>
      </c>
      <c r="T43">
        <v>56.81</v>
      </c>
      <c r="U43" s="114">
        <f t="shared" si="2"/>
        <v>211.88</v>
      </c>
      <c r="V43" s="112">
        <f t="shared" si="3"/>
        <v>0</v>
      </c>
      <c r="Y43">
        <f>BAWANA!AW43+BAWANA!AX43</f>
        <v>32</v>
      </c>
      <c r="Z43">
        <f>BAWANA!BD43+BAWANA!BE43</f>
        <v>26.12</v>
      </c>
      <c r="AA43">
        <f>BAWANA!X43+BAWANA!Y43</f>
        <v>32</v>
      </c>
      <c r="AB43">
        <f>BAWANA!AE43+BAWANA!AF43</f>
        <v>26.12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211.88</v>
      </c>
      <c r="E44">
        <f>BAWANA!AM44</f>
        <v>0</v>
      </c>
      <c r="F44">
        <f t="shared" si="4"/>
        <v>256</v>
      </c>
      <c r="G44">
        <f t="shared" si="5"/>
        <v>211.88</v>
      </c>
      <c r="H44" s="112"/>
      <c r="I44">
        <f>BRPL_EOD!AI44+BRPL_EOD!AJ44</f>
        <v>84</v>
      </c>
      <c r="J44">
        <f>BYPL_EOD!AI44+BYPL_EOD!AJ44</f>
        <v>47.01</v>
      </c>
      <c r="K44">
        <f>MES_EOD!AI44+MES_EOD!AJ44</f>
        <v>5</v>
      </c>
      <c r="L44">
        <f>NDMC_EOD!AI44+NDMC_EOD!AJ44</f>
        <v>19.059999999999999</v>
      </c>
      <c r="M44">
        <f>TPDDL_EOD!AI44+TPDDL_EOD!AJ44</f>
        <v>56.81</v>
      </c>
      <c r="N44">
        <f t="shared" si="0"/>
        <v>211.88</v>
      </c>
      <c r="O44" s="112">
        <f t="shared" si="1"/>
        <v>0</v>
      </c>
      <c r="P44">
        <v>84</v>
      </c>
      <c r="Q44">
        <v>47.01</v>
      </c>
      <c r="R44">
        <v>5</v>
      </c>
      <c r="S44">
        <v>19.059999999999999</v>
      </c>
      <c r="T44">
        <v>56.81</v>
      </c>
      <c r="U44" s="114">
        <f t="shared" si="2"/>
        <v>211.88</v>
      </c>
      <c r="V44" s="112">
        <f t="shared" si="3"/>
        <v>0</v>
      </c>
      <c r="Y44">
        <f>BAWANA!AW44+BAWANA!AX44</f>
        <v>32</v>
      </c>
      <c r="Z44">
        <f>BAWANA!BD44+BAWANA!BE44</f>
        <v>26.12</v>
      </c>
      <c r="AA44">
        <f>BAWANA!X44+BAWANA!Y44</f>
        <v>32</v>
      </c>
      <c r="AB44">
        <f>BAWANA!AE44+BAWANA!AF44</f>
        <v>26.12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211.88</v>
      </c>
      <c r="E45">
        <f>BAWANA!AM45</f>
        <v>0</v>
      </c>
      <c r="F45">
        <f t="shared" si="4"/>
        <v>256</v>
      </c>
      <c r="G45">
        <f t="shared" si="5"/>
        <v>211.88</v>
      </c>
      <c r="H45" s="112"/>
      <c r="I45">
        <f>BRPL_EOD!AI45+BRPL_EOD!AJ45</f>
        <v>84</v>
      </c>
      <c r="J45">
        <f>BYPL_EOD!AI45+BYPL_EOD!AJ45</f>
        <v>47.01</v>
      </c>
      <c r="K45">
        <f>MES_EOD!AI45+MES_EOD!AJ45</f>
        <v>5</v>
      </c>
      <c r="L45">
        <f>NDMC_EOD!AI45+NDMC_EOD!AJ45</f>
        <v>19.059999999999999</v>
      </c>
      <c r="M45">
        <f>TPDDL_EOD!AI45+TPDDL_EOD!AJ45</f>
        <v>56.81</v>
      </c>
      <c r="N45">
        <f t="shared" si="0"/>
        <v>211.88</v>
      </c>
      <c r="O45" s="112">
        <f t="shared" si="1"/>
        <v>0</v>
      </c>
      <c r="P45">
        <v>84</v>
      </c>
      <c r="Q45">
        <v>47.01</v>
      </c>
      <c r="R45">
        <v>5</v>
      </c>
      <c r="S45">
        <v>19.059999999999999</v>
      </c>
      <c r="T45">
        <v>56.81</v>
      </c>
      <c r="U45" s="114">
        <f t="shared" si="2"/>
        <v>211.88</v>
      </c>
      <c r="V45" s="112">
        <f t="shared" si="3"/>
        <v>0</v>
      </c>
      <c r="Y45">
        <f>BAWANA!AW45+BAWANA!AX45</f>
        <v>32</v>
      </c>
      <c r="Z45">
        <f>BAWANA!BD45+BAWANA!BE45</f>
        <v>26.12</v>
      </c>
      <c r="AA45">
        <f>BAWANA!X45+BAWANA!Y45</f>
        <v>32</v>
      </c>
      <c r="AB45">
        <f>BAWANA!AE45+BAWANA!AF45</f>
        <v>26.12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211.88</v>
      </c>
      <c r="E46">
        <f>BAWANA!AM46</f>
        <v>0</v>
      </c>
      <c r="F46">
        <f t="shared" si="4"/>
        <v>256</v>
      </c>
      <c r="G46">
        <f t="shared" si="5"/>
        <v>211.88</v>
      </c>
      <c r="H46" s="112"/>
      <c r="I46">
        <f>BRPL_EOD!AI46+BRPL_EOD!AJ46</f>
        <v>84</v>
      </c>
      <c r="J46">
        <f>BYPL_EOD!AI46+BYPL_EOD!AJ46</f>
        <v>47.01</v>
      </c>
      <c r="K46">
        <f>MES_EOD!AI46+MES_EOD!AJ46</f>
        <v>5</v>
      </c>
      <c r="L46">
        <f>NDMC_EOD!AI46+NDMC_EOD!AJ46</f>
        <v>19.059999999999999</v>
      </c>
      <c r="M46">
        <f>TPDDL_EOD!AI46+TPDDL_EOD!AJ46</f>
        <v>56.81</v>
      </c>
      <c r="N46">
        <f t="shared" si="0"/>
        <v>211.88</v>
      </c>
      <c r="O46" s="112">
        <f t="shared" si="1"/>
        <v>0</v>
      </c>
      <c r="P46">
        <v>84</v>
      </c>
      <c r="Q46">
        <v>47.01</v>
      </c>
      <c r="R46">
        <v>5</v>
      </c>
      <c r="S46">
        <v>19.059999999999999</v>
      </c>
      <c r="T46">
        <v>56.81</v>
      </c>
      <c r="U46" s="114">
        <f t="shared" si="2"/>
        <v>211.88</v>
      </c>
      <c r="V46" s="112">
        <f t="shared" si="3"/>
        <v>0</v>
      </c>
      <c r="Y46">
        <f>BAWANA!AW46+BAWANA!AX46</f>
        <v>32</v>
      </c>
      <c r="Z46">
        <f>BAWANA!BD46+BAWANA!BE46</f>
        <v>26.12</v>
      </c>
      <c r="AA46">
        <f>BAWANA!X46+BAWANA!Y46</f>
        <v>32</v>
      </c>
      <c r="AB46">
        <f>BAWANA!AE46+BAWANA!AF46</f>
        <v>26.12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211.88</v>
      </c>
      <c r="E47">
        <f>BAWANA!AM47</f>
        <v>0</v>
      </c>
      <c r="F47">
        <f t="shared" si="4"/>
        <v>256</v>
      </c>
      <c r="G47">
        <f t="shared" si="5"/>
        <v>211.88</v>
      </c>
      <c r="H47" s="112"/>
      <c r="I47">
        <f>BRPL_EOD!AI47+BRPL_EOD!AJ47</f>
        <v>84</v>
      </c>
      <c r="J47">
        <f>BYPL_EOD!AI47+BYPL_EOD!AJ47</f>
        <v>47.01</v>
      </c>
      <c r="K47">
        <f>MES_EOD!AI47+MES_EOD!AJ47</f>
        <v>5</v>
      </c>
      <c r="L47">
        <f>NDMC_EOD!AI47+NDMC_EOD!AJ47</f>
        <v>19.059999999999999</v>
      </c>
      <c r="M47">
        <f>TPDDL_EOD!AI47+TPDDL_EOD!AJ47</f>
        <v>56.81</v>
      </c>
      <c r="N47">
        <f t="shared" si="0"/>
        <v>211.88</v>
      </c>
      <c r="O47" s="112">
        <f t="shared" si="1"/>
        <v>0</v>
      </c>
      <c r="P47">
        <v>84</v>
      </c>
      <c r="Q47">
        <v>47.01</v>
      </c>
      <c r="R47">
        <v>5</v>
      </c>
      <c r="S47">
        <v>19.059999999999999</v>
      </c>
      <c r="T47">
        <v>56.81</v>
      </c>
      <c r="U47" s="114">
        <f t="shared" si="2"/>
        <v>211.88</v>
      </c>
      <c r="V47" s="112">
        <f t="shared" si="3"/>
        <v>0</v>
      </c>
      <c r="Y47">
        <f>BAWANA!AW47+BAWANA!AX47</f>
        <v>32</v>
      </c>
      <c r="Z47">
        <f>BAWANA!BD47+BAWANA!BE47</f>
        <v>26.12</v>
      </c>
      <c r="AA47">
        <f>BAWANA!X47+BAWANA!Y47</f>
        <v>32</v>
      </c>
      <c r="AB47">
        <f>BAWANA!AE47+BAWANA!AF47</f>
        <v>26.12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211.88</v>
      </c>
      <c r="E48">
        <f>BAWANA!AM48</f>
        <v>0</v>
      </c>
      <c r="F48">
        <f t="shared" si="4"/>
        <v>256</v>
      </c>
      <c r="G48">
        <f t="shared" si="5"/>
        <v>211.88</v>
      </c>
      <c r="H48" s="112"/>
      <c r="I48">
        <f>BRPL_EOD!AI48+BRPL_EOD!AJ48</f>
        <v>84</v>
      </c>
      <c r="J48">
        <f>BYPL_EOD!AI48+BYPL_EOD!AJ48</f>
        <v>47.01</v>
      </c>
      <c r="K48">
        <f>MES_EOD!AI48+MES_EOD!AJ48</f>
        <v>5</v>
      </c>
      <c r="L48">
        <f>NDMC_EOD!AI48+NDMC_EOD!AJ48</f>
        <v>19.059999999999999</v>
      </c>
      <c r="M48">
        <f>TPDDL_EOD!AI48+TPDDL_EOD!AJ48</f>
        <v>56.81</v>
      </c>
      <c r="N48">
        <f t="shared" si="0"/>
        <v>211.88</v>
      </c>
      <c r="O48" s="112">
        <f t="shared" si="1"/>
        <v>0</v>
      </c>
      <c r="P48">
        <v>84</v>
      </c>
      <c r="Q48">
        <v>47.01</v>
      </c>
      <c r="R48">
        <v>5</v>
      </c>
      <c r="S48">
        <v>19.059999999999999</v>
      </c>
      <c r="T48">
        <v>56.81</v>
      </c>
      <c r="U48" s="114">
        <f t="shared" si="2"/>
        <v>211.88</v>
      </c>
      <c r="V48" s="112">
        <f t="shared" si="3"/>
        <v>0</v>
      </c>
      <c r="Y48">
        <f>BAWANA!AW48+BAWANA!AX48</f>
        <v>32</v>
      </c>
      <c r="Z48">
        <f>BAWANA!BD48+BAWANA!BE48</f>
        <v>26.12</v>
      </c>
      <c r="AA48">
        <f>BAWANA!X48+BAWANA!Y48</f>
        <v>32</v>
      </c>
      <c r="AB48">
        <f>BAWANA!AE48+BAWANA!AF48</f>
        <v>26.12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211.88</v>
      </c>
      <c r="E49">
        <f>BAWANA!AM49</f>
        <v>0</v>
      </c>
      <c r="F49">
        <f t="shared" si="4"/>
        <v>256</v>
      </c>
      <c r="G49">
        <f t="shared" si="5"/>
        <v>211.88</v>
      </c>
      <c r="H49" s="112"/>
      <c r="I49">
        <f>BRPL_EOD!AI49+BRPL_EOD!AJ49</f>
        <v>84</v>
      </c>
      <c r="J49">
        <f>BYPL_EOD!AI49+BYPL_EOD!AJ49</f>
        <v>47.01</v>
      </c>
      <c r="K49">
        <f>MES_EOD!AI49+MES_EOD!AJ49</f>
        <v>5</v>
      </c>
      <c r="L49">
        <f>NDMC_EOD!AI49+NDMC_EOD!AJ49</f>
        <v>19.059999999999999</v>
      </c>
      <c r="M49">
        <f>TPDDL_EOD!AI49+TPDDL_EOD!AJ49</f>
        <v>56.81</v>
      </c>
      <c r="N49">
        <f t="shared" si="0"/>
        <v>211.88</v>
      </c>
      <c r="O49" s="112">
        <f t="shared" si="1"/>
        <v>0</v>
      </c>
      <c r="P49">
        <v>84</v>
      </c>
      <c r="Q49">
        <v>47.01</v>
      </c>
      <c r="R49">
        <v>5</v>
      </c>
      <c r="S49">
        <v>19.059999999999999</v>
      </c>
      <c r="T49">
        <v>56.81</v>
      </c>
      <c r="U49" s="114">
        <f t="shared" si="2"/>
        <v>211.88</v>
      </c>
      <c r="V49" s="112">
        <f t="shared" si="3"/>
        <v>0</v>
      </c>
      <c r="Y49">
        <f>BAWANA!AW49+BAWANA!AX49</f>
        <v>32</v>
      </c>
      <c r="Z49">
        <f>BAWANA!BD49+BAWANA!BE49</f>
        <v>26.12</v>
      </c>
      <c r="AA49">
        <f>BAWANA!X49+BAWANA!Y49</f>
        <v>32</v>
      </c>
      <c r="AB49">
        <f>BAWANA!AE49+BAWANA!AF49</f>
        <v>26.12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211.88</v>
      </c>
      <c r="E50">
        <f>BAWANA!AM50</f>
        <v>0</v>
      </c>
      <c r="F50">
        <f t="shared" si="4"/>
        <v>256</v>
      </c>
      <c r="G50">
        <f t="shared" si="5"/>
        <v>211.88</v>
      </c>
      <c r="H50" s="112"/>
      <c r="I50">
        <f>BRPL_EOD!AI50+BRPL_EOD!AJ50</f>
        <v>84</v>
      </c>
      <c r="J50">
        <f>BYPL_EOD!AI50+BYPL_EOD!AJ50</f>
        <v>47.01</v>
      </c>
      <c r="K50">
        <f>MES_EOD!AI50+MES_EOD!AJ50</f>
        <v>5</v>
      </c>
      <c r="L50">
        <f>NDMC_EOD!AI50+NDMC_EOD!AJ50</f>
        <v>19.059999999999999</v>
      </c>
      <c r="M50">
        <f>TPDDL_EOD!AI50+TPDDL_EOD!AJ50</f>
        <v>56.81</v>
      </c>
      <c r="N50">
        <f t="shared" si="0"/>
        <v>211.88</v>
      </c>
      <c r="O50" s="112">
        <f t="shared" si="1"/>
        <v>0</v>
      </c>
      <c r="P50">
        <v>84</v>
      </c>
      <c r="Q50">
        <v>47.01</v>
      </c>
      <c r="R50">
        <v>5</v>
      </c>
      <c r="S50">
        <v>19.059999999999999</v>
      </c>
      <c r="T50">
        <v>56.81</v>
      </c>
      <c r="U50" s="114">
        <f t="shared" si="2"/>
        <v>211.88</v>
      </c>
      <c r="V50" s="112">
        <f t="shared" si="3"/>
        <v>0</v>
      </c>
      <c r="Y50">
        <f>BAWANA!AW50+BAWANA!AX50</f>
        <v>32</v>
      </c>
      <c r="Z50">
        <f>BAWANA!BD50+BAWANA!BE50</f>
        <v>26.12</v>
      </c>
      <c r="AA50">
        <f>BAWANA!X50+BAWANA!Y50</f>
        <v>32</v>
      </c>
      <c r="AB50">
        <f>BAWANA!AE50+BAWANA!AF50</f>
        <v>26.12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211.88</v>
      </c>
      <c r="E51">
        <f>BAWANA!AM51</f>
        <v>0</v>
      </c>
      <c r="F51">
        <f t="shared" si="4"/>
        <v>256</v>
      </c>
      <c r="G51">
        <f t="shared" si="5"/>
        <v>211.88</v>
      </c>
      <c r="H51" s="112"/>
      <c r="I51">
        <f>BRPL_EOD!AI51+BRPL_EOD!AJ51</f>
        <v>84</v>
      </c>
      <c r="J51">
        <f>BYPL_EOD!AI51+BYPL_EOD!AJ51</f>
        <v>47.01</v>
      </c>
      <c r="K51">
        <f>MES_EOD!AI51+MES_EOD!AJ51</f>
        <v>5</v>
      </c>
      <c r="L51">
        <f>NDMC_EOD!AI51+NDMC_EOD!AJ51</f>
        <v>19.059999999999999</v>
      </c>
      <c r="M51">
        <f>TPDDL_EOD!AI51+TPDDL_EOD!AJ51</f>
        <v>56.81</v>
      </c>
      <c r="N51">
        <f t="shared" si="0"/>
        <v>211.88</v>
      </c>
      <c r="O51" s="112">
        <f t="shared" si="1"/>
        <v>0</v>
      </c>
      <c r="P51">
        <v>84</v>
      </c>
      <c r="Q51">
        <v>47.01</v>
      </c>
      <c r="R51">
        <v>5</v>
      </c>
      <c r="S51">
        <v>19.059999999999999</v>
      </c>
      <c r="T51">
        <v>56.81</v>
      </c>
      <c r="U51" s="114">
        <f t="shared" si="2"/>
        <v>211.88</v>
      </c>
      <c r="V51" s="112">
        <f t="shared" si="3"/>
        <v>0</v>
      </c>
      <c r="Y51">
        <f>BAWANA!AW51+BAWANA!AX51</f>
        <v>32</v>
      </c>
      <c r="Z51">
        <f>BAWANA!BD51+BAWANA!BE51</f>
        <v>26.12</v>
      </c>
      <c r="AA51">
        <f>BAWANA!X51+BAWANA!Y51</f>
        <v>32</v>
      </c>
      <c r="AB51">
        <f>BAWANA!AE51+BAWANA!AF51</f>
        <v>26.12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211.88</v>
      </c>
      <c r="E52">
        <f>BAWANA!AM52</f>
        <v>0</v>
      </c>
      <c r="F52">
        <f t="shared" si="4"/>
        <v>256</v>
      </c>
      <c r="G52">
        <f t="shared" si="5"/>
        <v>211.88</v>
      </c>
      <c r="H52" s="112"/>
      <c r="I52">
        <f>BRPL_EOD!AI52+BRPL_EOD!AJ52</f>
        <v>84</v>
      </c>
      <c r="J52">
        <f>BYPL_EOD!AI52+BYPL_EOD!AJ52</f>
        <v>47.01</v>
      </c>
      <c r="K52">
        <f>MES_EOD!AI52+MES_EOD!AJ52</f>
        <v>5</v>
      </c>
      <c r="L52">
        <f>NDMC_EOD!AI52+NDMC_EOD!AJ52</f>
        <v>19.059999999999999</v>
      </c>
      <c r="M52">
        <f>TPDDL_EOD!AI52+TPDDL_EOD!AJ52</f>
        <v>56.81</v>
      </c>
      <c r="N52">
        <f t="shared" si="0"/>
        <v>211.88</v>
      </c>
      <c r="O52" s="112">
        <f t="shared" si="1"/>
        <v>0</v>
      </c>
      <c r="P52">
        <v>84</v>
      </c>
      <c r="Q52">
        <v>47.01</v>
      </c>
      <c r="R52">
        <v>5</v>
      </c>
      <c r="S52">
        <v>19.059999999999999</v>
      </c>
      <c r="T52">
        <v>56.81</v>
      </c>
      <c r="U52" s="114">
        <f t="shared" si="2"/>
        <v>211.88</v>
      </c>
      <c r="V52" s="112">
        <f t="shared" si="3"/>
        <v>0</v>
      </c>
      <c r="Y52">
        <f>BAWANA!AW52+BAWANA!AX52</f>
        <v>32</v>
      </c>
      <c r="Z52">
        <f>BAWANA!BD52+BAWANA!BE52</f>
        <v>26.12</v>
      </c>
      <c r="AA52">
        <f>BAWANA!X52+BAWANA!Y52</f>
        <v>32</v>
      </c>
      <c r="AB52">
        <f>BAWANA!AE52+BAWANA!AF52</f>
        <v>26.12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211.88</v>
      </c>
      <c r="E53">
        <f>BAWANA!AM53</f>
        <v>0</v>
      </c>
      <c r="F53">
        <f t="shared" si="4"/>
        <v>256</v>
      </c>
      <c r="G53">
        <f t="shared" si="5"/>
        <v>211.88</v>
      </c>
      <c r="H53" s="112"/>
      <c r="I53">
        <f>BRPL_EOD!AI53+BRPL_EOD!AJ53</f>
        <v>84</v>
      </c>
      <c r="J53">
        <f>BYPL_EOD!AI53+BYPL_EOD!AJ53</f>
        <v>47.01</v>
      </c>
      <c r="K53">
        <f>MES_EOD!AI53+MES_EOD!AJ53</f>
        <v>5</v>
      </c>
      <c r="L53">
        <f>NDMC_EOD!AI53+NDMC_EOD!AJ53</f>
        <v>19.059999999999999</v>
      </c>
      <c r="M53">
        <f>TPDDL_EOD!AI53+TPDDL_EOD!AJ53</f>
        <v>56.81</v>
      </c>
      <c r="N53">
        <f t="shared" si="0"/>
        <v>211.88</v>
      </c>
      <c r="O53" s="112">
        <f t="shared" si="1"/>
        <v>0</v>
      </c>
      <c r="P53">
        <v>84</v>
      </c>
      <c r="Q53">
        <v>47.01</v>
      </c>
      <c r="R53">
        <v>5</v>
      </c>
      <c r="S53">
        <v>19.059999999999999</v>
      </c>
      <c r="T53">
        <v>56.81</v>
      </c>
      <c r="U53" s="114">
        <f t="shared" si="2"/>
        <v>211.88</v>
      </c>
      <c r="V53" s="112">
        <f t="shared" si="3"/>
        <v>0</v>
      </c>
      <c r="Y53">
        <f>BAWANA!AW53+BAWANA!AX53</f>
        <v>32</v>
      </c>
      <c r="Z53">
        <f>BAWANA!BD53+BAWANA!BE53</f>
        <v>26.12</v>
      </c>
      <c r="AA53">
        <f>BAWANA!X53+BAWANA!Y53</f>
        <v>32</v>
      </c>
      <c r="AB53">
        <f>BAWANA!AE53+BAWANA!AF53</f>
        <v>26.12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211.88</v>
      </c>
      <c r="E54">
        <f>BAWANA!AM54</f>
        <v>0</v>
      </c>
      <c r="F54">
        <f t="shared" si="4"/>
        <v>256</v>
      </c>
      <c r="G54">
        <f t="shared" si="5"/>
        <v>211.88</v>
      </c>
      <c r="H54" s="112"/>
      <c r="I54">
        <f>BRPL_EOD!AI54+BRPL_EOD!AJ54</f>
        <v>84</v>
      </c>
      <c r="J54">
        <f>BYPL_EOD!AI54+BYPL_EOD!AJ54</f>
        <v>47.01</v>
      </c>
      <c r="K54">
        <f>MES_EOD!AI54+MES_EOD!AJ54</f>
        <v>5</v>
      </c>
      <c r="L54">
        <f>NDMC_EOD!AI54+NDMC_EOD!AJ54</f>
        <v>19.059999999999999</v>
      </c>
      <c r="M54">
        <f>TPDDL_EOD!AI54+TPDDL_EOD!AJ54</f>
        <v>56.81</v>
      </c>
      <c r="N54">
        <f t="shared" si="0"/>
        <v>211.88</v>
      </c>
      <c r="O54" s="112">
        <f t="shared" si="1"/>
        <v>0</v>
      </c>
      <c r="P54">
        <v>84</v>
      </c>
      <c r="Q54">
        <v>47.01</v>
      </c>
      <c r="R54">
        <v>5</v>
      </c>
      <c r="S54">
        <v>19.059999999999999</v>
      </c>
      <c r="T54">
        <v>56.81</v>
      </c>
      <c r="U54" s="114">
        <f t="shared" si="2"/>
        <v>211.88</v>
      </c>
      <c r="V54" s="112">
        <f t="shared" si="3"/>
        <v>0</v>
      </c>
      <c r="Y54">
        <f>BAWANA!AW54+BAWANA!AX54</f>
        <v>32</v>
      </c>
      <c r="Z54">
        <f>BAWANA!BD54+BAWANA!BE54</f>
        <v>26.12</v>
      </c>
      <c r="AA54">
        <f>BAWANA!X54+BAWANA!Y54</f>
        <v>32</v>
      </c>
      <c r="AB54">
        <f>BAWANA!AE54+BAWANA!AF54</f>
        <v>26.12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211.88</v>
      </c>
      <c r="E55">
        <f>BAWANA!AM55</f>
        <v>0</v>
      </c>
      <c r="F55">
        <f t="shared" si="4"/>
        <v>256</v>
      </c>
      <c r="G55">
        <f t="shared" si="5"/>
        <v>211.88</v>
      </c>
      <c r="H55" s="112"/>
      <c r="I55">
        <f>BRPL_EOD!AI55+BRPL_EOD!AJ55</f>
        <v>84</v>
      </c>
      <c r="J55">
        <f>BYPL_EOD!AI55+BYPL_EOD!AJ55</f>
        <v>47.01</v>
      </c>
      <c r="K55">
        <f>MES_EOD!AI55+MES_EOD!AJ55</f>
        <v>5</v>
      </c>
      <c r="L55">
        <f>NDMC_EOD!AI55+NDMC_EOD!AJ55</f>
        <v>19.059999999999999</v>
      </c>
      <c r="M55">
        <f>TPDDL_EOD!AI55+TPDDL_EOD!AJ55</f>
        <v>56.81</v>
      </c>
      <c r="N55">
        <f t="shared" si="0"/>
        <v>211.88</v>
      </c>
      <c r="O55" s="112">
        <f t="shared" si="1"/>
        <v>0</v>
      </c>
      <c r="P55">
        <v>84</v>
      </c>
      <c r="Q55">
        <v>47.01</v>
      </c>
      <c r="R55">
        <v>5</v>
      </c>
      <c r="S55">
        <v>19.059999999999999</v>
      </c>
      <c r="T55">
        <v>56.81</v>
      </c>
      <c r="U55" s="114">
        <f t="shared" si="2"/>
        <v>211.88</v>
      </c>
      <c r="V55" s="112">
        <f t="shared" si="3"/>
        <v>0</v>
      </c>
      <c r="Y55">
        <f>BAWANA!AW55+BAWANA!AX55</f>
        <v>32</v>
      </c>
      <c r="Z55">
        <f>BAWANA!BD55+BAWANA!BE55</f>
        <v>26.12</v>
      </c>
      <c r="AA55">
        <f>BAWANA!X55+BAWANA!Y55</f>
        <v>32</v>
      </c>
      <c r="AB55">
        <f>BAWANA!AE55+BAWANA!AF55</f>
        <v>26.12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211.88</v>
      </c>
      <c r="E56">
        <f>BAWANA!AM56</f>
        <v>0</v>
      </c>
      <c r="F56">
        <f t="shared" si="4"/>
        <v>256</v>
      </c>
      <c r="G56">
        <f t="shared" si="5"/>
        <v>211.88</v>
      </c>
      <c r="H56" s="112"/>
      <c r="I56">
        <f>BRPL_EOD!AI56+BRPL_EOD!AJ56</f>
        <v>84</v>
      </c>
      <c r="J56">
        <f>BYPL_EOD!AI56+BYPL_EOD!AJ56</f>
        <v>47.01</v>
      </c>
      <c r="K56">
        <f>MES_EOD!AI56+MES_EOD!AJ56</f>
        <v>5</v>
      </c>
      <c r="L56">
        <f>NDMC_EOD!AI56+NDMC_EOD!AJ56</f>
        <v>19.059999999999999</v>
      </c>
      <c r="M56">
        <f>TPDDL_EOD!AI56+TPDDL_EOD!AJ56</f>
        <v>56.81</v>
      </c>
      <c r="N56">
        <f t="shared" si="0"/>
        <v>211.88</v>
      </c>
      <c r="O56" s="112">
        <f t="shared" si="1"/>
        <v>0</v>
      </c>
      <c r="P56">
        <v>84</v>
      </c>
      <c r="Q56">
        <v>47.01</v>
      </c>
      <c r="R56">
        <v>5</v>
      </c>
      <c r="S56">
        <v>19.059999999999999</v>
      </c>
      <c r="T56">
        <v>56.81</v>
      </c>
      <c r="U56" s="114">
        <f t="shared" si="2"/>
        <v>211.88</v>
      </c>
      <c r="V56" s="112">
        <f t="shared" si="3"/>
        <v>0</v>
      </c>
      <c r="Y56">
        <f>BAWANA!AW56+BAWANA!AX56</f>
        <v>32</v>
      </c>
      <c r="Z56">
        <f>BAWANA!BD56+BAWANA!BE56</f>
        <v>26.12</v>
      </c>
      <c r="AA56">
        <f>BAWANA!X56+BAWANA!Y56</f>
        <v>32</v>
      </c>
      <c r="AB56">
        <f>BAWANA!AE56+BAWANA!AF56</f>
        <v>26.12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211.88</v>
      </c>
      <c r="E57">
        <f>BAWANA!AM57</f>
        <v>0</v>
      </c>
      <c r="F57">
        <f t="shared" si="4"/>
        <v>256</v>
      </c>
      <c r="G57">
        <f t="shared" si="5"/>
        <v>211.88</v>
      </c>
      <c r="H57" s="112"/>
      <c r="I57">
        <f>BRPL_EOD!AI57+BRPL_EOD!AJ57</f>
        <v>84</v>
      </c>
      <c r="J57">
        <f>BYPL_EOD!AI57+BYPL_EOD!AJ57</f>
        <v>47.01</v>
      </c>
      <c r="K57">
        <f>MES_EOD!AI57+MES_EOD!AJ57</f>
        <v>5</v>
      </c>
      <c r="L57">
        <f>NDMC_EOD!AI57+NDMC_EOD!AJ57</f>
        <v>19.059999999999999</v>
      </c>
      <c r="M57">
        <f>TPDDL_EOD!AI57+TPDDL_EOD!AJ57</f>
        <v>56.81</v>
      </c>
      <c r="N57">
        <f t="shared" si="0"/>
        <v>211.88</v>
      </c>
      <c r="O57" s="112">
        <f t="shared" si="1"/>
        <v>0</v>
      </c>
      <c r="P57">
        <v>84</v>
      </c>
      <c r="Q57">
        <v>47.01</v>
      </c>
      <c r="R57">
        <v>5</v>
      </c>
      <c r="S57">
        <v>19.059999999999999</v>
      </c>
      <c r="T57">
        <v>56.81</v>
      </c>
      <c r="U57" s="114">
        <f t="shared" si="2"/>
        <v>211.88</v>
      </c>
      <c r="V57" s="112">
        <f t="shared" si="3"/>
        <v>0</v>
      </c>
      <c r="Y57">
        <f>BAWANA!AW57+BAWANA!AX57</f>
        <v>32</v>
      </c>
      <c r="Z57">
        <f>BAWANA!BD57+BAWANA!BE57</f>
        <v>26.12</v>
      </c>
      <c r="AA57">
        <f>BAWANA!X57+BAWANA!Y57</f>
        <v>32</v>
      </c>
      <c r="AB57">
        <f>BAWANA!AE57+BAWANA!AF57</f>
        <v>26.12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211.88</v>
      </c>
      <c r="E58">
        <f>BAWANA!AM58</f>
        <v>0</v>
      </c>
      <c r="F58">
        <f t="shared" si="4"/>
        <v>256</v>
      </c>
      <c r="G58">
        <f t="shared" si="5"/>
        <v>211.88</v>
      </c>
      <c r="H58" s="112"/>
      <c r="I58">
        <f>BRPL_EOD!AI58+BRPL_EOD!AJ58</f>
        <v>84</v>
      </c>
      <c r="J58">
        <f>BYPL_EOD!AI58+BYPL_EOD!AJ58</f>
        <v>47.01</v>
      </c>
      <c r="K58">
        <f>MES_EOD!AI58+MES_EOD!AJ58</f>
        <v>5</v>
      </c>
      <c r="L58">
        <f>NDMC_EOD!AI58+NDMC_EOD!AJ58</f>
        <v>19.059999999999999</v>
      </c>
      <c r="M58">
        <f>TPDDL_EOD!AI58+TPDDL_EOD!AJ58</f>
        <v>56.81</v>
      </c>
      <c r="N58">
        <f t="shared" si="0"/>
        <v>211.88</v>
      </c>
      <c r="O58" s="112">
        <f t="shared" si="1"/>
        <v>0</v>
      </c>
      <c r="P58">
        <v>84</v>
      </c>
      <c r="Q58">
        <v>47.01</v>
      </c>
      <c r="R58">
        <v>5</v>
      </c>
      <c r="S58">
        <v>19.059999999999999</v>
      </c>
      <c r="T58">
        <v>56.81</v>
      </c>
      <c r="U58" s="114">
        <f t="shared" si="2"/>
        <v>211.88</v>
      </c>
      <c r="V58" s="112">
        <f t="shared" si="3"/>
        <v>0</v>
      </c>
      <c r="Y58">
        <f>BAWANA!AW58+BAWANA!AX58</f>
        <v>32</v>
      </c>
      <c r="Z58">
        <f>BAWANA!BD58+BAWANA!BE58</f>
        <v>26.12</v>
      </c>
      <c r="AA58">
        <f>BAWANA!X58+BAWANA!Y58</f>
        <v>32</v>
      </c>
      <c r="AB58">
        <f>BAWANA!AE58+BAWANA!AF58</f>
        <v>26.12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211.88</v>
      </c>
      <c r="E64">
        <f>BAWANA!AM64</f>
        <v>0</v>
      </c>
      <c r="F64">
        <f t="shared" si="4"/>
        <v>256</v>
      </c>
      <c r="G64">
        <f t="shared" si="5"/>
        <v>211.88</v>
      </c>
      <c r="H64" s="112"/>
      <c r="I64">
        <f>BRPL_EOD!AI64+BRPL_EOD!AJ64</f>
        <v>84</v>
      </c>
      <c r="J64">
        <f>BYPL_EOD!AI64+BYPL_EOD!AJ64</f>
        <v>47.01</v>
      </c>
      <c r="K64">
        <f>MES_EOD!AI64+MES_EOD!AJ64</f>
        <v>5</v>
      </c>
      <c r="L64">
        <f>NDMC_EOD!AI64+NDMC_EOD!AJ64</f>
        <v>19.059999999999999</v>
      </c>
      <c r="M64">
        <f>TPDDL_EOD!AI64+TPDDL_EOD!AJ64</f>
        <v>56.81</v>
      </c>
      <c r="N64">
        <f t="shared" si="0"/>
        <v>211.88</v>
      </c>
      <c r="O64" s="112">
        <f t="shared" si="1"/>
        <v>0</v>
      </c>
      <c r="P64">
        <v>84</v>
      </c>
      <c r="Q64">
        <v>47.01</v>
      </c>
      <c r="R64">
        <v>5</v>
      </c>
      <c r="S64">
        <v>19.059999999999999</v>
      </c>
      <c r="T64">
        <v>56.81</v>
      </c>
      <c r="U64" s="114">
        <f t="shared" si="2"/>
        <v>211.88</v>
      </c>
      <c r="V64" s="112">
        <f t="shared" si="3"/>
        <v>0</v>
      </c>
      <c r="Y64">
        <f>BAWANA!AW64+BAWANA!AX64</f>
        <v>32</v>
      </c>
      <c r="Z64">
        <f>BAWANA!BD64+BAWANA!BE64</f>
        <v>26.12</v>
      </c>
      <c r="AA64">
        <f>BAWANA!X64+BAWANA!Y64</f>
        <v>32</v>
      </c>
      <c r="AB64">
        <f>BAWANA!AE64+BAWANA!AF64</f>
        <v>26.12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211.88</v>
      </c>
      <c r="E65">
        <f>BAWANA!AM65</f>
        <v>0</v>
      </c>
      <c r="F65">
        <f t="shared" si="4"/>
        <v>256</v>
      </c>
      <c r="G65">
        <f t="shared" si="5"/>
        <v>211.88</v>
      </c>
      <c r="H65" s="112"/>
      <c r="I65">
        <f>BRPL_EOD!AI65+BRPL_EOD!AJ65</f>
        <v>84</v>
      </c>
      <c r="J65">
        <f>BYPL_EOD!AI65+BYPL_EOD!AJ65</f>
        <v>47.01</v>
      </c>
      <c r="K65">
        <f>MES_EOD!AI65+MES_EOD!AJ65</f>
        <v>5</v>
      </c>
      <c r="L65">
        <f>NDMC_EOD!AI65+NDMC_EOD!AJ65</f>
        <v>19.059999999999999</v>
      </c>
      <c r="M65">
        <f>TPDDL_EOD!AI65+TPDDL_EOD!AJ65</f>
        <v>56.81</v>
      </c>
      <c r="N65">
        <f t="shared" si="0"/>
        <v>211.88</v>
      </c>
      <c r="O65" s="112">
        <f t="shared" si="1"/>
        <v>0</v>
      </c>
      <c r="P65">
        <v>84</v>
      </c>
      <c r="Q65">
        <v>47.01</v>
      </c>
      <c r="R65">
        <v>5</v>
      </c>
      <c r="S65">
        <v>19.059999999999999</v>
      </c>
      <c r="T65">
        <v>56.81</v>
      </c>
      <c r="U65" s="114">
        <f t="shared" si="2"/>
        <v>211.88</v>
      </c>
      <c r="V65" s="112">
        <f t="shared" si="3"/>
        <v>0</v>
      </c>
      <c r="Y65">
        <f>BAWANA!AW65+BAWANA!AX65</f>
        <v>32</v>
      </c>
      <c r="Z65">
        <f>BAWANA!BD65+BAWANA!BE65</f>
        <v>26.12</v>
      </c>
      <c r="AA65">
        <f>BAWANA!X65+BAWANA!Y65</f>
        <v>32</v>
      </c>
      <c r="AB65">
        <f>BAWANA!AE65+BAWANA!AF65</f>
        <v>26.12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211.88</v>
      </c>
      <c r="E66">
        <f>BAWANA!AM66</f>
        <v>0</v>
      </c>
      <c r="F66">
        <f t="shared" si="4"/>
        <v>256</v>
      </c>
      <c r="G66">
        <f t="shared" si="5"/>
        <v>211.88</v>
      </c>
      <c r="H66" s="112"/>
      <c r="I66">
        <f>BRPL_EOD!AI66+BRPL_EOD!AJ66</f>
        <v>84</v>
      </c>
      <c r="J66">
        <f>BYPL_EOD!AI66+BYPL_EOD!AJ66</f>
        <v>47.01</v>
      </c>
      <c r="K66">
        <f>MES_EOD!AI66+MES_EOD!AJ66</f>
        <v>5</v>
      </c>
      <c r="L66">
        <f>NDMC_EOD!AI66+NDMC_EOD!AJ66</f>
        <v>19.059999999999999</v>
      </c>
      <c r="M66">
        <f>TPDDL_EOD!AI66+TPDDL_EOD!AJ66</f>
        <v>56.81</v>
      </c>
      <c r="N66">
        <f t="shared" si="0"/>
        <v>211.88</v>
      </c>
      <c r="O66" s="112">
        <f t="shared" si="1"/>
        <v>0</v>
      </c>
      <c r="P66">
        <v>84</v>
      </c>
      <c r="Q66">
        <v>47.01</v>
      </c>
      <c r="R66">
        <v>5</v>
      </c>
      <c r="S66">
        <v>19.059999999999999</v>
      </c>
      <c r="T66">
        <v>56.81</v>
      </c>
      <c r="U66" s="114">
        <f t="shared" si="2"/>
        <v>211.88</v>
      </c>
      <c r="V66" s="112">
        <f t="shared" si="3"/>
        <v>0</v>
      </c>
      <c r="Y66">
        <f>BAWANA!AW66+BAWANA!AX66</f>
        <v>32</v>
      </c>
      <c r="Z66">
        <f>BAWANA!BD66+BAWANA!BE66</f>
        <v>26.12</v>
      </c>
      <c r="AA66">
        <f>BAWANA!X66+BAWANA!Y66</f>
        <v>32</v>
      </c>
      <c r="AB66">
        <f>BAWANA!AE66+BAWANA!AF66</f>
        <v>26.12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211.88</v>
      </c>
      <c r="E67">
        <f>BAWANA!AM67</f>
        <v>0</v>
      </c>
      <c r="F67">
        <f t="shared" si="4"/>
        <v>256</v>
      </c>
      <c r="G67">
        <f t="shared" si="5"/>
        <v>211.88</v>
      </c>
      <c r="H67" s="112"/>
      <c r="I67">
        <f>BRPL_EOD!AI67+BRPL_EOD!AJ67</f>
        <v>84</v>
      </c>
      <c r="J67">
        <f>BYPL_EOD!AI67+BYPL_EOD!AJ67</f>
        <v>47.01</v>
      </c>
      <c r="K67">
        <f>MES_EOD!AI67+MES_EOD!AJ67</f>
        <v>5</v>
      </c>
      <c r="L67">
        <f>NDMC_EOD!AI67+NDMC_EOD!AJ67</f>
        <v>19.059999999999999</v>
      </c>
      <c r="M67">
        <f>TPDDL_EOD!AI67+TPDDL_EOD!AJ67</f>
        <v>56.81</v>
      </c>
      <c r="N67">
        <f t="shared" ref="N67:N98" si="7">SUM(I67:M67)</f>
        <v>211.88</v>
      </c>
      <c r="O67" s="112">
        <f t="shared" ref="O67:O98" si="8">G67-N67</f>
        <v>0</v>
      </c>
      <c r="P67">
        <v>84</v>
      </c>
      <c r="Q67">
        <v>47.01</v>
      </c>
      <c r="R67">
        <v>5</v>
      </c>
      <c r="S67">
        <v>19.059999999999999</v>
      </c>
      <c r="T67">
        <v>56.81</v>
      </c>
      <c r="U67" s="114">
        <f t="shared" ref="U67:U98" si="9">SUM(P67:T67)</f>
        <v>211.88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26.12</v>
      </c>
      <c r="AA67">
        <f>BAWANA!X67+BAWANA!Y67</f>
        <v>32</v>
      </c>
      <c r="AB67">
        <f>BAWANA!AE67+BAWANA!AF67</f>
        <v>26.12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211.88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211.88</v>
      </c>
      <c r="H68" s="112"/>
      <c r="I68">
        <f>BRPL_EOD!AI68+BRPL_EOD!AJ68</f>
        <v>84</v>
      </c>
      <c r="J68">
        <f>BYPL_EOD!AI68+BYPL_EOD!AJ68</f>
        <v>47.01</v>
      </c>
      <c r="K68">
        <f>MES_EOD!AI68+MES_EOD!AJ68</f>
        <v>5</v>
      </c>
      <c r="L68">
        <f>NDMC_EOD!AI68+NDMC_EOD!AJ68</f>
        <v>19.059999999999999</v>
      </c>
      <c r="M68">
        <f>TPDDL_EOD!AI68+TPDDL_EOD!AJ68</f>
        <v>56.81</v>
      </c>
      <c r="N68">
        <f t="shared" si="7"/>
        <v>211.88</v>
      </c>
      <c r="O68" s="112">
        <f t="shared" si="8"/>
        <v>0</v>
      </c>
      <c r="P68">
        <v>84</v>
      </c>
      <c r="Q68">
        <v>47.01</v>
      </c>
      <c r="R68">
        <v>5</v>
      </c>
      <c r="S68">
        <v>19.059999999999999</v>
      </c>
      <c r="T68">
        <v>56.81</v>
      </c>
      <c r="U68" s="114">
        <f t="shared" si="9"/>
        <v>211.88</v>
      </c>
      <c r="V68" s="112">
        <f t="shared" si="10"/>
        <v>0</v>
      </c>
      <c r="Y68">
        <f>BAWANA!AW68+BAWANA!AX68</f>
        <v>32</v>
      </c>
      <c r="Z68">
        <f>BAWANA!BD68+BAWANA!BE68</f>
        <v>26.12</v>
      </c>
      <c r="AA68">
        <f>BAWANA!X68+BAWANA!Y68</f>
        <v>32</v>
      </c>
      <c r="AB68">
        <f>BAWANA!AE68+BAWANA!AF68</f>
        <v>26.12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211.88</v>
      </c>
      <c r="E69">
        <f>BAWANA!AM69</f>
        <v>0</v>
      </c>
      <c r="F69">
        <f t="shared" si="11"/>
        <v>256</v>
      </c>
      <c r="G69">
        <f t="shared" si="12"/>
        <v>211.88</v>
      </c>
      <c r="H69" s="112"/>
      <c r="I69">
        <f>BRPL_EOD!AI69+BRPL_EOD!AJ69</f>
        <v>84</v>
      </c>
      <c r="J69">
        <f>BYPL_EOD!AI69+BYPL_EOD!AJ69</f>
        <v>47.01</v>
      </c>
      <c r="K69">
        <f>MES_EOD!AI69+MES_EOD!AJ69</f>
        <v>5</v>
      </c>
      <c r="L69">
        <f>NDMC_EOD!AI69+NDMC_EOD!AJ69</f>
        <v>19.059999999999999</v>
      </c>
      <c r="M69">
        <f>TPDDL_EOD!AI69+TPDDL_EOD!AJ69</f>
        <v>56.81</v>
      </c>
      <c r="N69">
        <f t="shared" si="7"/>
        <v>211.88</v>
      </c>
      <c r="O69" s="112">
        <f t="shared" si="8"/>
        <v>0</v>
      </c>
      <c r="P69">
        <v>84</v>
      </c>
      <c r="Q69">
        <v>47.01</v>
      </c>
      <c r="R69">
        <v>5</v>
      </c>
      <c r="S69">
        <v>19.059999999999999</v>
      </c>
      <c r="T69">
        <v>56.81</v>
      </c>
      <c r="U69" s="114">
        <f t="shared" si="9"/>
        <v>211.88</v>
      </c>
      <c r="V69" s="112">
        <f t="shared" si="10"/>
        <v>0</v>
      </c>
      <c r="Y69">
        <f>BAWANA!AW69+BAWANA!AX69</f>
        <v>32</v>
      </c>
      <c r="Z69">
        <f>BAWANA!BD69+BAWANA!BE69</f>
        <v>26.12</v>
      </c>
      <c r="AA69">
        <f>BAWANA!X69+BAWANA!Y69</f>
        <v>32</v>
      </c>
      <c r="AB69">
        <f>BAWANA!AE69+BAWANA!AF69</f>
        <v>26.12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211.88</v>
      </c>
      <c r="E70">
        <f>BAWANA!AM70</f>
        <v>0</v>
      </c>
      <c r="F70">
        <f t="shared" si="11"/>
        <v>256</v>
      </c>
      <c r="G70">
        <f t="shared" si="12"/>
        <v>211.88</v>
      </c>
      <c r="H70" s="112"/>
      <c r="I70">
        <f>BRPL_EOD!AI70+BRPL_EOD!AJ70</f>
        <v>84</v>
      </c>
      <c r="J70">
        <f>BYPL_EOD!AI70+BYPL_EOD!AJ70</f>
        <v>47.01</v>
      </c>
      <c r="K70">
        <f>MES_EOD!AI70+MES_EOD!AJ70</f>
        <v>5</v>
      </c>
      <c r="L70">
        <f>NDMC_EOD!AI70+NDMC_EOD!AJ70</f>
        <v>19.059999999999999</v>
      </c>
      <c r="M70">
        <f>TPDDL_EOD!AI70+TPDDL_EOD!AJ70</f>
        <v>56.81</v>
      </c>
      <c r="N70">
        <f t="shared" si="7"/>
        <v>211.88</v>
      </c>
      <c r="O70" s="112">
        <f t="shared" si="8"/>
        <v>0</v>
      </c>
      <c r="P70">
        <v>84</v>
      </c>
      <c r="Q70">
        <v>47.01</v>
      </c>
      <c r="R70">
        <v>5</v>
      </c>
      <c r="S70">
        <v>19.059999999999999</v>
      </c>
      <c r="T70">
        <v>56.81</v>
      </c>
      <c r="U70" s="114">
        <f t="shared" si="9"/>
        <v>211.88</v>
      </c>
      <c r="V70" s="112">
        <f t="shared" si="10"/>
        <v>0</v>
      </c>
      <c r="Y70">
        <f>BAWANA!AW70+BAWANA!AX70</f>
        <v>32</v>
      </c>
      <c r="Z70">
        <f>BAWANA!BD70+BAWANA!BE70</f>
        <v>26.12</v>
      </c>
      <c r="AA70">
        <f>BAWANA!X70+BAWANA!Y70</f>
        <v>32</v>
      </c>
      <c r="AB70">
        <f>BAWANA!AE70+BAWANA!AF70</f>
        <v>26.12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2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2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4">
        <f t="shared" si="9"/>
        <v>216.01999999999998</v>
      </c>
      <c r="V71" s="112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2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2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4">
        <f t="shared" si="9"/>
        <v>216.01999999999998</v>
      </c>
      <c r="V72" s="112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12"/>
      <c r="I73">
        <f>BRPL_EOD!AI73+BRPL_EOD!AJ73</f>
        <v>84.02</v>
      </c>
      <c r="J73">
        <f>BYPL_EOD!AI73+BYPL_EOD!AJ73</f>
        <v>48.59</v>
      </c>
      <c r="K73">
        <f>MES_EOD!AI73+MES_EOD!AJ73</f>
        <v>5</v>
      </c>
      <c r="L73">
        <f>NDMC_EOD!AI73+NDMC_EOD!AJ73</f>
        <v>19.690000000000001</v>
      </c>
      <c r="M73">
        <f>TPDDL_EOD!AI73+TPDDL_EOD!AJ73</f>
        <v>58.71</v>
      </c>
      <c r="N73">
        <f t="shared" si="7"/>
        <v>216.01000000000002</v>
      </c>
      <c r="O73" s="112">
        <f t="shared" si="8"/>
        <v>9.9999999999624833E-3</v>
      </c>
      <c r="P73">
        <v>84.02388963473912</v>
      </c>
      <c r="Q73">
        <v>48.592249432896622</v>
      </c>
      <c r="R73">
        <v>5.0002314707652413</v>
      </c>
      <c r="S73">
        <v>19.690911531873521</v>
      </c>
      <c r="T73">
        <v>58.712717929725464</v>
      </c>
      <c r="U73" s="114">
        <f t="shared" si="9"/>
        <v>216.01999999999998</v>
      </c>
      <c r="V73" s="112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216.01999999999998</v>
      </c>
      <c r="E74">
        <f>BAWANA!AM74</f>
        <v>0</v>
      </c>
      <c r="F74">
        <f t="shared" si="11"/>
        <v>256</v>
      </c>
      <c r="G74">
        <f t="shared" si="12"/>
        <v>216.01999999999998</v>
      </c>
      <c r="H74" s="112"/>
      <c r="I74">
        <f>BRPL_EOD!AI74+BRPL_EOD!AJ74</f>
        <v>84.02</v>
      </c>
      <c r="J74">
        <f>BYPL_EOD!AI74+BYPL_EOD!AJ74</f>
        <v>48.59</v>
      </c>
      <c r="K74">
        <f>MES_EOD!AI74+MES_EOD!AJ74</f>
        <v>5</v>
      </c>
      <c r="L74">
        <f>NDMC_EOD!AI74+NDMC_EOD!AJ74</f>
        <v>19.690000000000001</v>
      </c>
      <c r="M74">
        <f>TPDDL_EOD!AI74+TPDDL_EOD!AJ74</f>
        <v>58.71</v>
      </c>
      <c r="N74">
        <f t="shared" si="7"/>
        <v>216.01000000000002</v>
      </c>
      <c r="O74" s="112">
        <f t="shared" si="8"/>
        <v>9.9999999999624833E-3</v>
      </c>
      <c r="P74">
        <v>84.02388963473912</v>
      </c>
      <c r="Q74">
        <v>48.592249432896622</v>
      </c>
      <c r="R74">
        <v>5.0002314707652413</v>
      </c>
      <c r="S74">
        <v>19.690911531873521</v>
      </c>
      <c r="T74">
        <v>58.712717929725464</v>
      </c>
      <c r="U74" s="114">
        <f t="shared" si="9"/>
        <v>216.01999999999998</v>
      </c>
      <c r="V74" s="112">
        <f t="shared" si="10"/>
        <v>0</v>
      </c>
      <c r="Y74">
        <f>BAWANA!AW74+BAWANA!AX74</f>
        <v>26.99</v>
      </c>
      <c r="Z74">
        <f>BAWANA!BD74+BAWANA!BE74</f>
        <v>26.99</v>
      </c>
      <c r="AA74">
        <f>BAWANA!X74+BAWANA!Y74</f>
        <v>26.99</v>
      </c>
      <c r="AB74">
        <f>BAWANA!AE74+BAWANA!AF74</f>
        <v>26.99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216.01999999999998</v>
      </c>
      <c r="E75">
        <f>BAWANA!AM75</f>
        <v>0</v>
      </c>
      <c r="F75">
        <f t="shared" si="11"/>
        <v>256</v>
      </c>
      <c r="G75">
        <f t="shared" si="12"/>
        <v>216.01999999999998</v>
      </c>
      <c r="H75" s="112"/>
      <c r="I75">
        <f>BRPL_EOD!AI75+BRPL_EOD!AJ75</f>
        <v>84.02</v>
      </c>
      <c r="J75">
        <f>BYPL_EOD!AI75+BYPL_EOD!AJ75</f>
        <v>48.59</v>
      </c>
      <c r="K75">
        <f>MES_EOD!AI75+MES_EOD!AJ75</f>
        <v>5</v>
      </c>
      <c r="L75">
        <f>NDMC_EOD!AI75+NDMC_EOD!AJ75</f>
        <v>19.690000000000001</v>
      </c>
      <c r="M75">
        <f>TPDDL_EOD!AI75+TPDDL_EOD!AJ75</f>
        <v>58.71</v>
      </c>
      <c r="N75">
        <f t="shared" si="7"/>
        <v>216.01000000000002</v>
      </c>
      <c r="O75" s="112">
        <f t="shared" si="8"/>
        <v>9.9999999999624833E-3</v>
      </c>
      <c r="P75">
        <v>84.02388963473912</v>
      </c>
      <c r="Q75">
        <v>48.592249432896622</v>
      </c>
      <c r="R75">
        <v>5.0002314707652413</v>
      </c>
      <c r="S75">
        <v>19.690911531873521</v>
      </c>
      <c r="T75">
        <v>58.712717929725464</v>
      </c>
      <c r="U75" s="114">
        <f t="shared" si="9"/>
        <v>216.01999999999998</v>
      </c>
      <c r="V75" s="112">
        <f t="shared" si="10"/>
        <v>0</v>
      </c>
      <c r="Y75">
        <f>BAWANA!AW75+BAWANA!AX75</f>
        <v>26.99</v>
      </c>
      <c r="Z75">
        <f>BAWANA!BD75+BAWANA!BE75</f>
        <v>26.99</v>
      </c>
      <c r="AA75">
        <f>BAWANA!X75+BAWANA!Y75</f>
        <v>26.99</v>
      </c>
      <c r="AB75">
        <f>BAWANA!AE75+BAWANA!AF75</f>
        <v>26.99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221.44</v>
      </c>
      <c r="E76">
        <f>BAWANA!AM76</f>
        <v>0</v>
      </c>
      <c r="F76">
        <f t="shared" si="11"/>
        <v>256</v>
      </c>
      <c r="G76">
        <f t="shared" si="12"/>
        <v>221.44</v>
      </c>
      <c r="H76" s="112"/>
      <c r="I76">
        <f>BRPL_EOD!AI76+BRPL_EOD!AJ76</f>
        <v>99.61</v>
      </c>
      <c r="J76">
        <f>BYPL_EOD!AI76+BYPL_EOD!AJ76</f>
        <v>45</v>
      </c>
      <c r="K76">
        <f>MES_EOD!AI76+MES_EOD!AJ76</f>
        <v>5</v>
      </c>
      <c r="L76">
        <f>NDMC_EOD!AI76+NDMC_EOD!AJ76</f>
        <v>19</v>
      </c>
      <c r="M76">
        <f>TPDDL_EOD!AI76+TPDDL_EOD!AJ76</f>
        <v>52.82</v>
      </c>
      <c r="N76">
        <f t="shared" si="7"/>
        <v>221.43</v>
      </c>
      <c r="O76" s="112">
        <f t="shared" si="8"/>
        <v>9.9999999999909051E-3</v>
      </c>
      <c r="P76">
        <v>99.61449848710653</v>
      </c>
      <c r="Q76">
        <v>45.002032244953256</v>
      </c>
      <c r="R76">
        <v>5.0002258049948063</v>
      </c>
      <c r="S76">
        <v>19.000858058980263</v>
      </c>
      <c r="T76">
        <v>52.822385403965136</v>
      </c>
      <c r="U76" s="114">
        <f t="shared" si="9"/>
        <v>221.44000000000003</v>
      </c>
      <c r="V76" s="112">
        <f t="shared" si="10"/>
        <v>0</v>
      </c>
      <c r="Y76">
        <f>BAWANA!AW76+BAWANA!AX76</f>
        <v>24.28</v>
      </c>
      <c r="Z76">
        <f>BAWANA!BD76+BAWANA!BE76</f>
        <v>24.28</v>
      </c>
      <c r="AA76">
        <f>BAWANA!X76+BAWANA!Y76</f>
        <v>24.28</v>
      </c>
      <c r="AB76">
        <f>BAWANA!AE76+BAWANA!AF76</f>
        <v>24.28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216.01999999999998</v>
      </c>
      <c r="E77">
        <f>BAWANA!AM77</f>
        <v>0</v>
      </c>
      <c r="F77">
        <f t="shared" si="11"/>
        <v>256</v>
      </c>
      <c r="G77">
        <f t="shared" si="12"/>
        <v>216.01999999999998</v>
      </c>
      <c r="H77" s="112"/>
      <c r="I77">
        <f>BRPL_EOD!AI77+BRPL_EOD!AJ77</f>
        <v>84.02</v>
      </c>
      <c r="J77">
        <f>BYPL_EOD!AI77+BYPL_EOD!AJ77</f>
        <v>48.59</v>
      </c>
      <c r="K77">
        <f>MES_EOD!AI77+MES_EOD!AJ77</f>
        <v>5</v>
      </c>
      <c r="L77">
        <f>NDMC_EOD!AI77+NDMC_EOD!AJ77</f>
        <v>19.690000000000001</v>
      </c>
      <c r="M77">
        <f>TPDDL_EOD!AI77+TPDDL_EOD!AJ77</f>
        <v>58.71</v>
      </c>
      <c r="N77">
        <f t="shared" si="7"/>
        <v>216.01000000000002</v>
      </c>
      <c r="O77" s="112">
        <f t="shared" si="8"/>
        <v>9.9999999999624833E-3</v>
      </c>
      <c r="P77">
        <v>84.02388963473912</v>
      </c>
      <c r="Q77">
        <v>48.592249432896622</v>
      </c>
      <c r="R77">
        <v>5.0002314707652413</v>
      </c>
      <c r="S77">
        <v>19.690911531873521</v>
      </c>
      <c r="T77">
        <v>58.712717929725464</v>
      </c>
      <c r="U77" s="114">
        <f t="shared" si="9"/>
        <v>216.01999999999998</v>
      </c>
      <c r="V77" s="112">
        <f t="shared" si="10"/>
        <v>0</v>
      </c>
      <c r="Y77">
        <f>BAWANA!AW77+BAWANA!AX77</f>
        <v>26.99</v>
      </c>
      <c r="Z77">
        <f>BAWANA!BD77+BAWANA!BE77</f>
        <v>26.99</v>
      </c>
      <c r="AA77">
        <f>BAWANA!X77+BAWANA!Y77</f>
        <v>26.99</v>
      </c>
      <c r="AB77">
        <f>BAWANA!AE77+BAWANA!AF77</f>
        <v>26.99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216.01999999999998</v>
      </c>
      <c r="E78">
        <f>BAWANA!AM78</f>
        <v>0</v>
      </c>
      <c r="F78">
        <f t="shared" si="11"/>
        <v>256</v>
      </c>
      <c r="G78">
        <f t="shared" si="12"/>
        <v>216.01999999999998</v>
      </c>
      <c r="H78" s="112"/>
      <c r="I78">
        <f>BRPL_EOD!AI78+BRPL_EOD!AJ78</f>
        <v>84.02</v>
      </c>
      <c r="J78">
        <f>BYPL_EOD!AI78+BYPL_EOD!AJ78</f>
        <v>48.59</v>
      </c>
      <c r="K78">
        <f>MES_EOD!AI78+MES_EOD!AJ78</f>
        <v>5</v>
      </c>
      <c r="L78">
        <f>NDMC_EOD!AI78+NDMC_EOD!AJ78</f>
        <v>19.690000000000001</v>
      </c>
      <c r="M78">
        <f>TPDDL_EOD!AI78+TPDDL_EOD!AJ78</f>
        <v>58.71</v>
      </c>
      <c r="N78">
        <f t="shared" si="7"/>
        <v>216.01000000000002</v>
      </c>
      <c r="O78" s="112">
        <f t="shared" si="8"/>
        <v>9.9999999999624833E-3</v>
      </c>
      <c r="P78">
        <v>84.02388963473912</v>
      </c>
      <c r="Q78">
        <v>48.592249432896622</v>
      </c>
      <c r="R78">
        <v>5.0002314707652413</v>
      </c>
      <c r="S78">
        <v>19.690911531873521</v>
      </c>
      <c r="T78">
        <v>58.712717929725464</v>
      </c>
      <c r="U78" s="114">
        <f t="shared" si="9"/>
        <v>216.01999999999998</v>
      </c>
      <c r="V78" s="112">
        <f t="shared" si="10"/>
        <v>0</v>
      </c>
      <c r="Y78">
        <f>BAWANA!AW78+BAWANA!AX78</f>
        <v>26.99</v>
      </c>
      <c r="Z78">
        <f>BAWANA!BD78+BAWANA!BE78</f>
        <v>26.99</v>
      </c>
      <c r="AA78">
        <f>BAWANA!X78+BAWANA!Y78</f>
        <v>26.99</v>
      </c>
      <c r="AB78">
        <f>BAWANA!AE78+BAWANA!AF78</f>
        <v>26.99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216.01999999999998</v>
      </c>
      <c r="E79">
        <f>BAWANA!AM79</f>
        <v>0</v>
      </c>
      <c r="F79">
        <f t="shared" si="11"/>
        <v>256</v>
      </c>
      <c r="G79">
        <f t="shared" si="12"/>
        <v>216.01999999999998</v>
      </c>
      <c r="H79" s="112"/>
      <c r="I79">
        <f>BRPL_EOD!AI79+BRPL_EOD!AJ79</f>
        <v>84.02</v>
      </c>
      <c r="J79">
        <f>BYPL_EOD!AI79+BYPL_EOD!AJ79</f>
        <v>48.59</v>
      </c>
      <c r="K79">
        <f>MES_EOD!AI79+MES_EOD!AJ79</f>
        <v>5</v>
      </c>
      <c r="L79">
        <f>NDMC_EOD!AI79+NDMC_EOD!AJ79</f>
        <v>19.690000000000001</v>
      </c>
      <c r="M79">
        <f>TPDDL_EOD!AI79+TPDDL_EOD!AJ79</f>
        <v>58.71</v>
      </c>
      <c r="N79">
        <f t="shared" si="7"/>
        <v>216.01000000000002</v>
      </c>
      <c r="O79" s="112">
        <f t="shared" si="8"/>
        <v>9.9999999999624833E-3</v>
      </c>
      <c r="P79">
        <v>84.02388963473912</v>
      </c>
      <c r="Q79">
        <v>48.592249432896622</v>
      </c>
      <c r="R79">
        <v>5.0002314707652413</v>
      </c>
      <c r="S79">
        <v>19.690911531873521</v>
      </c>
      <c r="T79">
        <v>58.712717929725464</v>
      </c>
      <c r="U79" s="114">
        <f t="shared" si="9"/>
        <v>216.01999999999998</v>
      </c>
      <c r="V79" s="112">
        <f t="shared" si="10"/>
        <v>0</v>
      </c>
      <c r="Y79">
        <f>BAWANA!AW79+BAWANA!AX79</f>
        <v>26.99</v>
      </c>
      <c r="Z79">
        <f>BAWANA!BD79+BAWANA!BE79</f>
        <v>26.99</v>
      </c>
      <c r="AA79">
        <f>BAWANA!X79+BAWANA!Y79</f>
        <v>26.99</v>
      </c>
      <c r="AB79">
        <f>BAWANA!AE79+BAWANA!AF79</f>
        <v>26.99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216.01999999999998</v>
      </c>
      <c r="E80">
        <f>BAWANA!AM80</f>
        <v>0</v>
      </c>
      <c r="F80">
        <f t="shared" si="11"/>
        <v>256</v>
      </c>
      <c r="G80">
        <f t="shared" si="12"/>
        <v>216.01999999999998</v>
      </c>
      <c r="H80" s="112"/>
      <c r="I80">
        <f>BRPL_EOD!AI80+BRPL_EOD!AJ80</f>
        <v>84.02</v>
      </c>
      <c r="J80">
        <f>BYPL_EOD!AI80+BYPL_EOD!AJ80</f>
        <v>48.59</v>
      </c>
      <c r="K80">
        <f>MES_EOD!AI80+MES_EOD!AJ80</f>
        <v>5</v>
      </c>
      <c r="L80">
        <f>NDMC_EOD!AI80+NDMC_EOD!AJ80</f>
        <v>19.690000000000001</v>
      </c>
      <c r="M80">
        <f>TPDDL_EOD!AI80+TPDDL_EOD!AJ80</f>
        <v>58.71</v>
      </c>
      <c r="N80">
        <f t="shared" si="7"/>
        <v>216.01000000000002</v>
      </c>
      <c r="O80" s="112">
        <f t="shared" si="8"/>
        <v>9.9999999999624833E-3</v>
      </c>
      <c r="P80">
        <v>84.02388963473912</v>
      </c>
      <c r="Q80">
        <v>48.592249432896622</v>
      </c>
      <c r="R80">
        <v>5.0002314707652413</v>
      </c>
      <c r="S80">
        <v>19.690911531873521</v>
      </c>
      <c r="T80">
        <v>58.712717929725464</v>
      </c>
      <c r="U80" s="114">
        <f t="shared" si="9"/>
        <v>216.01999999999998</v>
      </c>
      <c r="V80" s="112">
        <f t="shared" si="10"/>
        <v>0</v>
      </c>
      <c r="Y80">
        <f>BAWANA!AW80+BAWANA!AX80</f>
        <v>26.99</v>
      </c>
      <c r="Z80">
        <f>BAWANA!BD80+BAWANA!BE80</f>
        <v>26.99</v>
      </c>
      <c r="AA80">
        <f>BAWANA!X80+BAWANA!Y80</f>
        <v>26.99</v>
      </c>
      <c r="AB80">
        <f>BAWANA!AE80+BAWANA!AF80</f>
        <v>26.99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216.01999999999998</v>
      </c>
      <c r="E81">
        <f>BAWANA!AM81</f>
        <v>0</v>
      </c>
      <c r="F81">
        <f t="shared" si="11"/>
        <v>256</v>
      </c>
      <c r="G81">
        <f t="shared" si="12"/>
        <v>216.01999999999998</v>
      </c>
      <c r="H81" s="112"/>
      <c r="I81">
        <f>BRPL_EOD!AI81+BRPL_EOD!AJ81</f>
        <v>84.02</v>
      </c>
      <c r="J81">
        <f>BYPL_EOD!AI81+BYPL_EOD!AJ81</f>
        <v>48.59</v>
      </c>
      <c r="K81">
        <f>MES_EOD!AI81+MES_EOD!AJ81</f>
        <v>5</v>
      </c>
      <c r="L81">
        <f>NDMC_EOD!AI81+NDMC_EOD!AJ81</f>
        <v>19.690000000000001</v>
      </c>
      <c r="M81">
        <f>TPDDL_EOD!AI81+TPDDL_EOD!AJ81</f>
        <v>58.71</v>
      </c>
      <c r="N81">
        <f t="shared" si="7"/>
        <v>216.01000000000002</v>
      </c>
      <c r="O81" s="112">
        <f t="shared" si="8"/>
        <v>9.9999999999624833E-3</v>
      </c>
      <c r="P81">
        <v>84.02388963473912</v>
      </c>
      <c r="Q81">
        <v>48.592249432896622</v>
      </c>
      <c r="R81">
        <v>5.0002314707652413</v>
      </c>
      <c r="S81">
        <v>19.690911531873521</v>
      </c>
      <c r="T81">
        <v>58.712717929725464</v>
      </c>
      <c r="U81" s="114">
        <f t="shared" si="9"/>
        <v>216.01999999999998</v>
      </c>
      <c r="V81" s="112">
        <f t="shared" si="10"/>
        <v>0</v>
      </c>
      <c r="Y81">
        <f>BAWANA!AW81+BAWANA!AX81</f>
        <v>26.99</v>
      </c>
      <c r="Z81">
        <f>BAWANA!BD81+BAWANA!BE81</f>
        <v>26.99</v>
      </c>
      <c r="AA81">
        <f>BAWANA!X81+BAWANA!Y81</f>
        <v>26.99</v>
      </c>
      <c r="AB81">
        <f>BAWANA!AE81+BAWANA!AF81</f>
        <v>26.99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216.01999999999998</v>
      </c>
      <c r="E82">
        <f>BAWANA!AM82</f>
        <v>0</v>
      </c>
      <c r="F82">
        <f t="shared" si="11"/>
        <v>256</v>
      </c>
      <c r="G82">
        <f t="shared" si="12"/>
        <v>216.01999999999998</v>
      </c>
      <c r="H82" s="112"/>
      <c r="I82">
        <f>BRPL_EOD!AI82+BRPL_EOD!AJ82</f>
        <v>84.02</v>
      </c>
      <c r="J82">
        <f>BYPL_EOD!AI82+BYPL_EOD!AJ82</f>
        <v>48.59</v>
      </c>
      <c r="K82">
        <f>MES_EOD!AI82+MES_EOD!AJ82</f>
        <v>5</v>
      </c>
      <c r="L82">
        <f>NDMC_EOD!AI82+NDMC_EOD!AJ82</f>
        <v>19.690000000000001</v>
      </c>
      <c r="M82">
        <f>TPDDL_EOD!AI82+TPDDL_EOD!AJ82</f>
        <v>58.71</v>
      </c>
      <c r="N82">
        <f t="shared" si="7"/>
        <v>216.01000000000002</v>
      </c>
      <c r="O82" s="112">
        <f t="shared" si="8"/>
        <v>9.9999999999624833E-3</v>
      </c>
      <c r="P82">
        <v>84.02388963473912</v>
      </c>
      <c r="Q82">
        <v>48.592249432896622</v>
      </c>
      <c r="R82">
        <v>5.0002314707652413</v>
      </c>
      <c r="S82">
        <v>19.690911531873521</v>
      </c>
      <c r="T82">
        <v>58.712717929725464</v>
      </c>
      <c r="U82" s="114">
        <f t="shared" si="9"/>
        <v>216.01999999999998</v>
      </c>
      <c r="V82" s="112">
        <f t="shared" si="10"/>
        <v>0</v>
      </c>
      <c r="Y82">
        <f>BAWANA!AW82+BAWANA!AX82</f>
        <v>26.99</v>
      </c>
      <c r="Z82">
        <f>BAWANA!BD82+BAWANA!BE82</f>
        <v>26.99</v>
      </c>
      <c r="AA82">
        <f>BAWANA!X82+BAWANA!Y82</f>
        <v>26.99</v>
      </c>
      <c r="AB82">
        <f>BAWANA!AE82+BAWANA!AF82</f>
        <v>26.99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12"/>
      <c r="I83">
        <f>BRPL_EOD!AI83+BRPL_EOD!AJ83</f>
        <v>84.02</v>
      </c>
      <c r="J83">
        <f>BYPL_EOD!AI83+BYPL_EOD!AJ83</f>
        <v>48.59</v>
      </c>
      <c r="K83">
        <f>MES_EOD!AI83+MES_EOD!AJ83</f>
        <v>5</v>
      </c>
      <c r="L83">
        <f>NDMC_EOD!AI83+NDMC_EOD!AJ83</f>
        <v>19.690000000000001</v>
      </c>
      <c r="M83">
        <f>TPDDL_EOD!AI83+TPDDL_EOD!AJ83</f>
        <v>58.71</v>
      </c>
      <c r="N83">
        <f t="shared" si="7"/>
        <v>216.01000000000002</v>
      </c>
      <c r="O83" s="112">
        <f t="shared" si="8"/>
        <v>9.9999999999624833E-3</v>
      </c>
      <c r="P83">
        <v>84.02388963473912</v>
      </c>
      <c r="Q83">
        <v>48.592249432896622</v>
      </c>
      <c r="R83">
        <v>5.0002314707652413</v>
      </c>
      <c r="S83">
        <v>19.690911531873521</v>
      </c>
      <c r="T83">
        <v>58.712717929725464</v>
      </c>
      <c r="U83" s="114">
        <f t="shared" si="9"/>
        <v>216.01999999999998</v>
      </c>
      <c r="V83" s="112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12"/>
      <c r="I84">
        <f>BRPL_EOD!AI84+BRPL_EOD!AJ84</f>
        <v>84.02</v>
      </c>
      <c r="J84">
        <f>BYPL_EOD!AI84+BYPL_EOD!AJ84</f>
        <v>48.59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58.71</v>
      </c>
      <c r="N84">
        <f t="shared" si="7"/>
        <v>216.01000000000002</v>
      </c>
      <c r="O84" s="112">
        <f t="shared" si="8"/>
        <v>9.9999999999624833E-3</v>
      </c>
      <c r="P84">
        <v>84.02388963473912</v>
      </c>
      <c r="Q84">
        <v>48.592249432896622</v>
      </c>
      <c r="R84">
        <v>5.0002314707652413</v>
      </c>
      <c r="S84">
        <v>19.690911531873521</v>
      </c>
      <c r="T84">
        <v>58.712717929725464</v>
      </c>
      <c r="U84" s="114">
        <f t="shared" si="9"/>
        <v>216.01999999999998</v>
      </c>
      <c r="V84" s="112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2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2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4">
        <f t="shared" si="9"/>
        <v>216.01999999999998</v>
      </c>
      <c r="V85" s="112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5.1425299999999998</v>
      </c>
      <c r="E99" s="114">
        <f t="shared" si="14"/>
        <v>0</v>
      </c>
      <c r="F99" s="114">
        <f t="shared" si="14"/>
        <v>6.1440000000000001</v>
      </c>
      <c r="G99" s="114">
        <f t="shared" si="14"/>
        <v>5.1425299999999998</v>
      </c>
      <c r="H99" s="114"/>
      <c r="I99" s="114">
        <f t="shared" si="14"/>
        <v>2.0201525000000031</v>
      </c>
      <c r="J99" s="114">
        <f t="shared" si="14"/>
        <v>1.1464825000000021</v>
      </c>
      <c r="K99" s="114">
        <f t="shared" si="14"/>
        <v>0.12</v>
      </c>
      <c r="L99" s="114">
        <f t="shared" si="14"/>
        <v>0.46526999999999996</v>
      </c>
      <c r="M99" s="114">
        <f t="shared" si="14"/>
        <v>1.3842874999999999</v>
      </c>
      <c r="N99" s="114">
        <f t="shared" si="14"/>
        <v>5.1361924999999893</v>
      </c>
      <c r="O99" s="114">
        <f t="shared" si="14"/>
        <v>6.3374999999995085E-3</v>
      </c>
      <c r="P99" s="114">
        <f t="shared" si="14"/>
        <v>2.022664204655789</v>
      </c>
      <c r="Q99" s="114">
        <f t="shared" si="14"/>
        <v>1.1478889440770355</v>
      </c>
      <c r="R99" s="114">
        <f t="shared" si="14"/>
        <v>0.12014949505008646</v>
      </c>
      <c r="S99" s="114">
        <f t="shared" si="14"/>
        <v>0.46584023901996957</v>
      </c>
      <c r="T99" s="114">
        <f t="shared" si="14"/>
        <v>1.3859871171971221</v>
      </c>
      <c r="U99" s="114">
        <f t="shared" si="14"/>
        <v>5.1425299999999998</v>
      </c>
      <c r="V99" s="114">
        <f t="shared" si="10"/>
        <v>0</v>
      </c>
      <c r="Y99" s="114">
        <f>SUM(Y3:Y98)/4000</f>
        <v>0.67534999999999878</v>
      </c>
      <c r="Z99" s="114">
        <f t="shared" ref="Z99:AD99" si="15">SUM(Z3:Z98)/4000</f>
        <v>0.66211999999999827</v>
      </c>
      <c r="AA99" s="114">
        <f t="shared" si="15"/>
        <v>0.67534999999999878</v>
      </c>
      <c r="AB99" s="114">
        <f t="shared" si="15"/>
        <v>0.66211999999999827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792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792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792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792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792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792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792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24.04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19.231999999999999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42.734999999999999</v>
      </c>
      <c r="E3">
        <v>0</v>
      </c>
      <c r="F3">
        <v>0</v>
      </c>
      <c r="G3">
        <v>69.938400000000001</v>
      </c>
      <c r="H3">
        <v>0</v>
      </c>
      <c r="I3">
        <v>0</v>
      </c>
      <c r="J3">
        <v>89.872</v>
      </c>
      <c r="K3">
        <v>679.49316799999997</v>
      </c>
      <c r="L3">
        <v>653.15250000000003</v>
      </c>
      <c r="M3">
        <v>84</v>
      </c>
      <c r="N3">
        <v>118.125</v>
      </c>
      <c r="O3">
        <v>123.66562500000001</v>
      </c>
      <c r="P3">
        <v>124.875</v>
      </c>
      <c r="Q3">
        <v>10.911809999999999</v>
      </c>
      <c r="R3">
        <v>42.392195999999998</v>
      </c>
      <c r="S3">
        <v>26.390910000000002</v>
      </c>
      <c r="T3">
        <v>0</v>
      </c>
      <c r="U3">
        <v>388.125</v>
      </c>
      <c r="V3">
        <v>10.425000000000001</v>
      </c>
      <c r="W3">
        <v>46.399079999999998</v>
      </c>
      <c r="X3">
        <v>147.515625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8.3810000000000002</v>
      </c>
      <c r="AG3">
        <v>43.360799999999998</v>
      </c>
      <c r="AH3">
        <v>0</v>
      </c>
      <c r="AI3">
        <v>0</v>
      </c>
      <c r="AJ3">
        <v>0</v>
      </c>
      <c r="AK3">
        <v>53.424900000000001</v>
      </c>
      <c r="AL3">
        <v>12.782</v>
      </c>
      <c r="AM3">
        <v>10.557359999999999</v>
      </c>
      <c r="AN3">
        <v>0.66954999999999998</v>
      </c>
      <c r="AO3">
        <v>0</v>
      </c>
      <c r="AP3">
        <v>0</v>
      </c>
      <c r="AQ3">
        <v>0</v>
      </c>
      <c r="AR3">
        <v>40.847999999999999</v>
      </c>
      <c r="AS3">
        <v>21.523199999999999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2882.6065240000003</v>
      </c>
    </row>
    <row r="4" spans="1:121">
      <c r="A4" t="s">
        <v>46</v>
      </c>
      <c r="B4">
        <v>0</v>
      </c>
      <c r="C4">
        <v>0</v>
      </c>
      <c r="D4">
        <v>42.734999999999999</v>
      </c>
      <c r="E4">
        <v>0</v>
      </c>
      <c r="F4">
        <v>0</v>
      </c>
      <c r="G4">
        <v>69.938400000000001</v>
      </c>
      <c r="H4">
        <v>0</v>
      </c>
      <c r="I4">
        <v>0</v>
      </c>
      <c r="J4">
        <v>89.872</v>
      </c>
      <c r="K4">
        <v>679.49316799999997</v>
      </c>
      <c r="L4">
        <v>653.15250000000003</v>
      </c>
      <c r="M4">
        <v>84</v>
      </c>
      <c r="N4">
        <v>118.125</v>
      </c>
      <c r="O4">
        <v>123.66562500000001</v>
      </c>
      <c r="P4">
        <v>124.875</v>
      </c>
      <c r="Q4">
        <v>10.911809999999999</v>
      </c>
      <c r="R4">
        <v>42.392195999999998</v>
      </c>
      <c r="S4">
        <v>26.390910000000002</v>
      </c>
      <c r="T4">
        <v>0</v>
      </c>
      <c r="U4">
        <v>388.125</v>
      </c>
      <c r="V4">
        <v>10.425000000000001</v>
      </c>
      <c r="W4">
        <v>46.399079999999998</v>
      </c>
      <c r="X4">
        <v>147.515625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8.3810000000000002</v>
      </c>
      <c r="AG4">
        <v>43.360799999999998</v>
      </c>
      <c r="AH4">
        <v>0</v>
      </c>
      <c r="AI4">
        <v>0</v>
      </c>
      <c r="AJ4">
        <v>0</v>
      </c>
      <c r="AK4">
        <v>53.424900000000001</v>
      </c>
      <c r="AL4">
        <v>12.782</v>
      </c>
      <c r="AM4">
        <v>10.557359999999999</v>
      </c>
      <c r="AN4">
        <v>0.66954999999999998</v>
      </c>
      <c r="AO4">
        <v>0</v>
      </c>
      <c r="AP4">
        <v>0</v>
      </c>
      <c r="AQ4">
        <v>0</v>
      </c>
      <c r="AR4">
        <v>40.847999999999999</v>
      </c>
      <c r="AS4">
        <v>21.523199999999999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2882.6065240000003</v>
      </c>
    </row>
    <row r="5" spans="1:121">
      <c r="A5" t="s">
        <v>47</v>
      </c>
      <c r="B5">
        <v>0</v>
      </c>
      <c r="C5">
        <v>0</v>
      </c>
      <c r="D5">
        <v>42.734999999999999</v>
      </c>
      <c r="E5">
        <v>0</v>
      </c>
      <c r="F5">
        <v>0</v>
      </c>
      <c r="G5">
        <v>69.938400000000001</v>
      </c>
      <c r="H5">
        <v>0</v>
      </c>
      <c r="I5">
        <v>0</v>
      </c>
      <c r="J5">
        <v>89.872</v>
      </c>
      <c r="K5">
        <v>679.49316799999997</v>
      </c>
      <c r="L5">
        <v>653.15250000000003</v>
      </c>
      <c r="M5">
        <v>84</v>
      </c>
      <c r="N5">
        <v>118.125</v>
      </c>
      <c r="O5">
        <v>123.66562500000001</v>
      </c>
      <c r="P5">
        <v>124.875</v>
      </c>
      <c r="Q5">
        <v>10.911809999999999</v>
      </c>
      <c r="R5">
        <v>42.392195999999998</v>
      </c>
      <c r="S5">
        <v>26.390910000000002</v>
      </c>
      <c r="T5">
        <v>0</v>
      </c>
      <c r="U5">
        <v>388.125</v>
      </c>
      <c r="V5">
        <v>10.425000000000001</v>
      </c>
      <c r="W5">
        <v>46.399079999999998</v>
      </c>
      <c r="X5">
        <v>147.515625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8.3810000000000002</v>
      </c>
      <c r="AG5">
        <v>43.360799999999998</v>
      </c>
      <c r="AH5">
        <v>0</v>
      </c>
      <c r="AI5">
        <v>0</v>
      </c>
      <c r="AJ5">
        <v>0</v>
      </c>
      <c r="AK5">
        <v>53.424900000000001</v>
      </c>
      <c r="AL5">
        <v>12.782</v>
      </c>
      <c r="AM5">
        <v>10.557359999999999</v>
      </c>
      <c r="AN5">
        <v>0.66954999999999998</v>
      </c>
      <c r="AO5">
        <v>0</v>
      </c>
      <c r="AP5">
        <v>0</v>
      </c>
      <c r="AQ5">
        <v>0</v>
      </c>
      <c r="AR5">
        <v>34.776000000000003</v>
      </c>
      <c r="AS5">
        <v>22.868400000000001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2877.8797239999999</v>
      </c>
    </row>
    <row r="6" spans="1:121">
      <c r="A6" t="s">
        <v>48</v>
      </c>
      <c r="B6">
        <v>0</v>
      </c>
      <c r="C6">
        <v>0</v>
      </c>
      <c r="D6">
        <v>42.734999999999999</v>
      </c>
      <c r="E6">
        <v>0</v>
      </c>
      <c r="F6">
        <v>0</v>
      </c>
      <c r="G6">
        <v>69.938400000000001</v>
      </c>
      <c r="H6">
        <v>0</v>
      </c>
      <c r="I6">
        <v>0</v>
      </c>
      <c r="J6">
        <v>89.872</v>
      </c>
      <c r="K6">
        <v>679.49316799999997</v>
      </c>
      <c r="L6">
        <v>653.15250000000003</v>
      </c>
      <c r="M6">
        <v>84</v>
      </c>
      <c r="N6">
        <v>118.125</v>
      </c>
      <c r="O6">
        <v>123.66562500000001</v>
      </c>
      <c r="P6">
        <v>124.875</v>
      </c>
      <c r="Q6">
        <v>10.911809999999999</v>
      </c>
      <c r="R6">
        <v>42.392195999999998</v>
      </c>
      <c r="S6">
        <v>26.390910000000002</v>
      </c>
      <c r="T6">
        <v>0</v>
      </c>
      <c r="U6">
        <v>388.125</v>
      </c>
      <c r="V6">
        <v>10.425000000000001</v>
      </c>
      <c r="W6">
        <v>46.399079999999998</v>
      </c>
      <c r="X6">
        <v>147.515625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8.3810000000000002</v>
      </c>
      <c r="AG6">
        <v>43.360799999999998</v>
      </c>
      <c r="AH6">
        <v>0</v>
      </c>
      <c r="AI6">
        <v>0</v>
      </c>
      <c r="AJ6">
        <v>0</v>
      </c>
      <c r="AK6">
        <v>53.424900000000001</v>
      </c>
      <c r="AL6">
        <v>12.782</v>
      </c>
      <c r="AM6">
        <v>10.557359999999999</v>
      </c>
      <c r="AN6">
        <v>0.66954999999999998</v>
      </c>
      <c r="AO6">
        <v>0</v>
      </c>
      <c r="AP6">
        <v>0</v>
      </c>
      <c r="AQ6">
        <v>0</v>
      </c>
      <c r="AR6">
        <v>34.776000000000003</v>
      </c>
      <c r="AS6">
        <v>22.868400000000001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2877.8797239999999</v>
      </c>
    </row>
    <row r="7" spans="1:121">
      <c r="A7" t="s">
        <v>49</v>
      </c>
      <c r="B7">
        <v>0</v>
      </c>
      <c r="C7">
        <v>0</v>
      </c>
      <c r="D7">
        <v>42.734999999999999</v>
      </c>
      <c r="E7">
        <v>0</v>
      </c>
      <c r="F7">
        <v>0</v>
      </c>
      <c r="G7">
        <v>69.938400000000001</v>
      </c>
      <c r="H7">
        <v>0</v>
      </c>
      <c r="I7">
        <v>0</v>
      </c>
      <c r="J7">
        <v>89.872</v>
      </c>
      <c r="K7">
        <v>679.49316799999997</v>
      </c>
      <c r="L7">
        <v>653.15250000000003</v>
      </c>
      <c r="M7">
        <v>84</v>
      </c>
      <c r="N7">
        <v>118.125</v>
      </c>
      <c r="O7">
        <v>123.66562500000001</v>
      </c>
      <c r="P7">
        <v>124.875</v>
      </c>
      <c r="Q7">
        <v>10.911809999999999</v>
      </c>
      <c r="R7">
        <v>42.392195999999998</v>
      </c>
      <c r="S7">
        <v>26.390910000000002</v>
      </c>
      <c r="T7">
        <v>0</v>
      </c>
      <c r="U7">
        <v>388.125</v>
      </c>
      <c r="V7">
        <v>10.425000000000001</v>
      </c>
      <c r="W7">
        <v>46.399079999999998</v>
      </c>
      <c r="X7">
        <v>147.515625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8.3810000000000002</v>
      </c>
      <c r="AG7">
        <v>43.360799999999998</v>
      </c>
      <c r="AH7">
        <v>0</v>
      </c>
      <c r="AI7">
        <v>0</v>
      </c>
      <c r="AJ7">
        <v>0</v>
      </c>
      <c r="AK7">
        <v>53.424900000000001</v>
      </c>
      <c r="AL7">
        <v>18.591999999999999</v>
      </c>
      <c r="AM7">
        <v>10.557359999999999</v>
      </c>
      <c r="AN7">
        <v>0.66954999999999998</v>
      </c>
      <c r="AO7">
        <v>0</v>
      </c>
      <c r="AP7">
        <v>6.4050000000000002</v>
      </c>
      <c r="AQ7">
        <v>0</v>
      </c>
      <c r="AR7">
        <v>34.776000000000003</v>
      </c>
      <c r="AS7">
        <v>24.2136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2891.4399240000002</v>
      </c>
    </row>
    <row r="8" spans="1:121">
      <c r="A8" t="s">
        <v>50</v>
      </c>
      <c r="B8">
        <v>0</v>
      </c>
      <c r="C8">
        <v>0</v>
      </c>
      <c r="D8">
        <v>42.734999999999999</v>
      </c>
      <c r="E8">
        <v>0</v>
      </c>
      <c r="F8">
        <v>0</v>
      </c>
      <c r="G8">
        <v>69.938400000000001</v>
      </c>
      <c r="H8">
        <v>0</v>
      </c>
      <c r="I8">
        <v>0</v>
      </c>
      <c r="J8">
        <v>89.872</v>
      </c>
      <c r="K8">
        <v>679.49316799999997</v>
      </c>
      <c r="L8">
        <v>653.15250000000003</v>
      </c>
      <c r="M8">
        <v>84</v>
      </c>
      <c r="N8">
        <v>118.125</v>
      </c>
      <c r="O8">
        <v>123.66562500000001</v>
      </c>
      <c r="P8">
        <v>124.875</v>
      </c>
      <c r="Q8">
        <v>10.911809999999999</v>
      </c>
      <c r="R8">
        <v>42.392195999999998</v>
      </c>
      <c r="S8">
        <v>26.390910000000002</v>
      </c>
      <c r="T8">
        <v>0</v>
      </c>
      <c r="U8">
        <v>388.125</v>
      </c>
      <c r="V8">
        <v>10.425000000000001</v>
      </c>
      <c r="W8">
        <v>46.399079999999998</v>
      </c>
      <c r="X8">
        <v>147.515625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8.3810000000000002</v>
      </c>
      <c r="AG8">
        <v>43.360799999999998</v>
      </c>
      <c r="AH8">
        <v>0</v>
      </c>
      <c r="AI8">
        <v>0</v>
      </c>
      <c r="AJ8">
        <v>0</v>
      </c>
      <c r="AK8">
        <v>53.424900000000001</v>
      </c>
      <c r="AL8">
        <v>67.396000000000001</v>
      </c>
      <c r="AM8">
        <v>10.557359999999999</v>
      </c>
      <c r="AN8">
        <v>0.66954999999999998</v>
      </c>
      <c r="AO8">
        <v>0</v>
      </c>
      <c r="AP8">
        <v>6.4050000000000002</v>
      </c>
      <c r="AQ8">
        <v>0</v>
      </c>
      <c r="AR8">
        <v>34.776000000000003</v>
      </c>
      <c r="AS8">
        <v>24.2136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2940.2439240000003</v>
      </c>
    </row>
    <row r="9" spans="1:121">
      <c r="A9" t="s">
        <v>51</v>
      </c>
      <c r="B9">
        <v>0</v>
      </c>
      <c r="C9">
        <v>0</v>
      </c>
      <c r="D9">
        <v>42.734999999999999</v>
      </c>
      <c r="E9">
        <v>0</v>
      </c>
      <c r="F9">
        <v>0</v>
      </c>
      <c r="G9">
        <v>69.938400000000001</v>
      </c>
      <c r="H9">
        <v>0</v>
      </c>
      <c r="I9">
        <v>0</v>
      </c>
      <c r="J9">
        <v>89.872</v>
      </c>
      <c r="K9">
        <v>679.49316799999997</v>
      </c>
      <c r="L9">
        <v>653.15250000000003</v>
      </c>
      <c r="M9">
        <v>84</v>
      </c>
      <c r="N9">
        <v>118.125</v>
      </c>
      <c r="O9">
        <v>123.66562500000001</v>
      </c>
      <c r="P9">
        <v>124.875</v>
      </c>
      <c r="Q9">
        <v>10.911809999999999</v>
      </c>
      <c r="R9">
        <v>42.392195999999998</v>
      </c>
      <c r="S9">
        <v>26.390910000000002</v>
      </c>
      <c r="T9">
        <v>0</v>
      </c>
      <c r="U9">
        <v>388.125</v>
      </c>
      <c r="V9">
        <v>10.425000000000001</v>
      </c>
      <c r="W9">
        <v>46.399079999999998</v>
      </c>
      <c r="X9">
        <v>147.515625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0</v>
      </c>
      <c r="AF9">
        <v>8.3810000000000002</v>
      </c>
      <c r="AG9">
        <v>43.360799999999998</v>
      </c>
      <c r="AH9">
        <v>0</v>
      </c>
      <c r="AI9">
        <v>0</v>
      </c>
      <c r="AJ9">
        <v>0</v>
      </c>
      <c r="AK9">
        <v>53.424900000000001</v>
      </c>
      <c r="AL9">
        <v>67.396000000000001</v>
      </c>
      <c r="AM9">
        <v>10.557359999999999</v>
      </c>
      <c r="AN9">
        <v>0.66954999999999998</v>
      </c>
      <c r="AO9">
        <v>0</v>
      </c>
      <c r="AP9">
        <v>6.4050000000000002</v>
      </c>
      <c r="AQ9">
        <v>0</v>
      </c>
      <c r="AR9">
        <v>40.847999999999999</v>
      </c>
      <c r="AS9">
        <v>24.2136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2939.7951240000002</v>
      </c>
    </row>
    <row r="10" spans="1:121">
      <c r="A10" t="s">
        <v>52</v>
      </c>
      <c r="B10">
        <v>0</v>
      </c>
      <c r="C10">
        <v>0</v>
      </c>
      <c r="D10">
        <v>42.734999999999999</v>
      </c>
      <c r="E10">
        <v>0</v>
      </c>
      <c r="F10">
        <v>0</v>
      </c>
      <c r="G10">
        <v>69.938400000000001</v>
      </c>
      <c r="H10">
        <v>0</v>
      </c>
      <c r="I10">
        <v>0</v>
      </c>
      <c r="J10">
        <v>89.872</v>
      </c>
      <c r="K10">
        <v>679.49316799999997</v>
      </c>
      <c r="L10">
        <v>653.15250000000003</v>
      </c>
      <c r="M10">
        <v>84</v>
      </c>
      <c r="N10">
        <v>118.125</v>
      </c>
      <c r="O10">
        <v>123.66562500000001</v>
      </c>
      <c r="P10">
        <v>124.875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388.125</v>
      </c>
      <c r="V10">
        <v>10.425000000000001</v>
      </c>
      <c r="W10">
        <v>46.399079999999998</v>
      </c>
      <c r="X10">
        <v>147.515625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8.3810000000000002</v>
      </c>
      <c r="AG10">
        <v>43.360799999999998</v>
      </c>
      <c r="AH10">
        <v>0</v>
      </c>
      <c r="AI10">
        <v>0</v>
      </c>
      <c r="AJ10">
        <v>0</v>
      </c>
      <c r="AK10">
        <v>53.424900000000001</v>
      </c>
      <c r="AL10">
        <v>67.396000000000001</v>
      </c>
      <c r="AM10">
        <v>10.557359999999999</v>
      </c>
      <c r="AN10">
        <v>0.66954999999999998</v>
      </c>
      <c r="AO10">
        <v>0</v>
      </c>
      <c r="AP10">
        <v>6.4050000000000002</v>
      </c>
      <c r="AQ10">
        <v>0</v>
      </c>
      <c r="AR10">
        <v>40.847999999999999</v>
      </c>
      <c r="AS10">
        <v>24.2136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2939.7951240000002</v>
      </c>
    </row>
    <row r="11" spans="1:121">
      <c r="A11" t="s">
        <v>53</v>
      </c>
      <c r="B11">
        <v>0</v>
      </c>
      <c r="C11">
        <v>0</v>
      </c>
      <c r="D11">
        <v>43.155000000000001</v>
      </c>
      <c r="E11">
        <v>0</v>
      </c>
      <c r="F11">
        <v>0</v>
      </c>
      <c r="G11">
        <v>69.938400000000001</v>
      </c>
      <c r="H11">
        <v>0</v>
      </c>
      <c r="I11">
        <v>0</v>
      </c>
      <c r="J11">
        <v>89.872</v>
      </c>
      <c r="K11">
        <v>679.49316799999997</v>
      </c>
      <c r="L11">
        <v>653.15250000000003</v>
      </c>
      <c r="M11">
        <v>84</v>
      </c>
      <c r="N11">
        <v>118.125</v>
      </c>
      <c r="O11">
        <v>123.66562500000001</v>
      </c>
      <c r="P11">
        <v>124.875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388.125</v>
      </c>
      <c r="V11">
        <v>10.425000000000001</v>
      </c>
      <c r="W11">
        <v>46.399079999999998</v>
      </c>
      <c r="X11">
        <v>147.515625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43.360799999999998</v>
      </c>
      <c r="AH11">
        <v>0</v>
      </c>
      <c r="AI11">
        <v>0</v>
      </c>
      <c r="AJ11">
        <v>0</v>
      </c>
      <c r="AK11">
        <v>53.424900000000001</v>
      </c>
      <c r="AL11">
        <v>67.396000000000001</v>
      </c>
      <c r="AM11">
        <v>10.557359999999999</v>
      </c>
      <c r="AN11">
        <v>0.66954999999999998</v>
      </c>
      <c r="AO11">
        <v>0</v>
      </c>
      <c r="AP11">
        <v>0</v>
      </c>
      <c r="AQ11">
        <v>0</v>
      </c>
      <c r="AR11">
        <v>34.776000000000003</v>
      </c>
      <c r="AS11">
        <v>24.2136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2944.2169760000002</v>
      </c>
    </row>
    <row r="12" spans="1:121">
      <c r="A12" t="s">
        <v>54</v>
      </c>
      <c r="B12">
        <v>0</v>
      </c>
      <c r="C12">
        <v>0</v>
      </c>
      <c r="D12">
        <v>43.155000000000001</v>
      </c>
      <c r="E12">
        <v>0</v>
      </c>
      <c r="F12">
        <v>0</v>
      </c>
      <c r="G12">
        <v>69.938400000000001</v>
      </c>
      <c r="H12">
        <v>0</v>
      </c>
      <c r="I12">
        <v>0</v>
      </c>
      <c r="J12">
        <v>89.872</v>
      </c>
      <c r="K12">
        <v>679.49316799999997</v>
      </c>
      <c r="L12">
        <v>653.15250000000003</v>
      </c>
      <c r="M12">
        <v>84</v>
      </c>
      <c r="N12">
        <v>118.125</v>
      </c>
      <c r="O12">
        <v>123.66562500000001</v>
      </c>
      <c r="P12">
        <v>124.875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388.125</v>
      </c>
      <c r="V12">
        <v>10.425000000000001</v>
      </c>
      <c r="W12">
        <v>46.399079999999998</v>
      </c>
      <c r="X12">
        <v>147.515625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43.360799999999998</v>
      </c>
      <c r="AH12">
        <v>0</v>
      </c>
      <c r="AI12">
        <v>0</v>
      </c>
      <c r="AJ12">
        <v>0</v>
      </c>
      <c r="AK12">
        <v>53.424900000000001</v>
      </c>
      <c r="AL12">
        <v>67.396000000000001</v>
      </c>
      <c r="AM12">
        <v>10.557359999999999</v>
      </c>
      <c r="AN12">
        <v>0.66954999999999998</v>
      </c>
      <c r="AO12">
        <v>0</v>
      </c>
      <c r="AP12">
        <v>0</v>
      </c>
      <c r="AQ12">
        <v>0</v>
      </c>
      <c r="AR12">
        <v>34.776000000000003</v>
      </c>
      <c r="AS12">
        <v>24.2136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2944.2169760000002</v>
      </c>
    </row>
    <row r="13" spans="1:121">
      <c r="A13" t="s">
        <v>55</v>
      </c>
      <c r="B13">
        <v>0</v>
      </c>
      <c r="C13">
        <v>0</v>
      </c>
      <c r="D13">
        <v>43.155000000000001</v>
      </c>
      <c r="E13">
        <v>0</v>
      </c>
      <c r="F13">
        <v>0</v>
      </c>
      <c r="G13">
        <v>69.938400000000001</v>
      </c>
      <c r="H13">
        <v>0</v>
      </c>
      <c r="I13">
        <v>0</v>
      </c>
      <c r="J13">
        <v>89.872</v>
      </c>
      <c r="K13">
        <v>679.49316799999997</v>
      </c>
      <c r="L13">
        <v>653.15250000000003</v>
      </c>
      <c r="M13">
        <v>84</v>
      </c>
      <c r="N13">
        <v>118.125</v>
      </c>
      <c r="O13">
        <v>123.66562500000001</v>
      </c>
      <c r="P13">
        <v>124.875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388.125</v>
      </c>
      <c r="V13">
        <v>10.425000000000001</v>
      </c>
      <c r="W13">
        <v>46.399079999999998</v>
      </c>
      <c r="X13">
        <v>147.515625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43.360799999999998</v>
      </c>
      <c r="AH13">
        <v>0</v>
      </c>
      <c r="AI13">
        <v>0</v>
      </c>
      <c r="AJ13">
        <v>0</v>
      </c>
      <c r="AK13">
        <v>53.424900000000001</v>
      </c>
      <c r="AL13">
        <v>67.396000000000001</v>
      </c>
      <c r="AM13">
        <v>10.557359999999999</v>
      </c>
      <c r="AN13">
        <v>0.66954999999999998</v>
      </c>
      <c r="AO13">
        <v>0</v>
      </c>
      <c r="AP13">
        <v>0</v>
      </c>
      <c r="AQ13">
        <v>0</v>
      </c>
      <c r="AR13">
        <v>34.776000000000003</v>
      </c>
      <c r="AS13">
        <v>24.2136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2944.2169760000002</v>
      </c>
    </row>
    <row r="14" spans="1:121">
      <c r="A14" t="s">
        <v>56</v>
      </c>
      <c r="B14">
        <v>0</v>
      </c>
      <c r="C14">
        <v>0</v>
      </c>
      <c r="D14">
        <v>43.155000000000001</v>
      </c>
      <c r="E14">
        <v>0</v>
      </c>
      <c r="F14">
        <v>0</v>
      </c>
      <c r="G14">
        <v>69.938400000000001</v>
      </c>
      <c r="H14">
        <v>0</v>
      </c>
      <c r="I14">
        <v>0</v>
      </c>
      <c r="J14">
        <v>89.872</v>
      </c>
      <c r="K14">
        <v>679.49316799999997</v>
      </c>
      <c r="L14">
        <v>653.15250000000003</v>
      </c>
      <c r="M14">
        <v>84</v>
      </c>
      <c r="N14">
        <v>118.125</v>
      </c>
      <c r="O14">
        <v>123.66562500000001</v>
      </c>
      <c r="P14">
        <v>124.875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388.125</v>
      </c>
      <c r="V14">
        <v>10.425000000000001</v>
      </c>
      <c r="W14">
        <v>46.399079999999998</v>
      </c>
      <c r="X14">
        <v>147.515625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43.360799999999998</v>
      </c>
      <c r="AH14">
        <v>0</v>
      </c>
      <c r="AI14">
        <v>0</v>
      </c>
      <c r="AJ14">
        <v>0</v>
      </c>
      <c r="AK14">
        <v>53.424900000000001</v>
      </c>
      <c r="AL14">
        <v>27.888000000000002</v>
      </c>
      <c r="AM14">
        <v>10.557359999999999</v>
      </c>
      <c r="AN14">
        <v>0.66954999999999998</v>
      </c>
      <c r="AO14">
        <v>0</v>
      </c>
      <c r="AP14">
        <v>0</v>
      </c>
      <c r="AQ14">
        <v>0</v>
      </c>
      <c r="AR14">
        <v>34.776000000000003</v>
      </c>
      <c r="AS14">
        <v>24.2136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2904.7089759999999</v>
      </c>
    </row>
    <row r="15" spans="1:121">
      <c r="A15" t="s">
        <v>57</v>
      </c>
      <c r="B15">
        <v>0</v>
      </c>
      <c r="C15">
        <v>0</v>
      </c>
      <c r="D15">
        <v>43.155000000000001</v>
      </c>
      <c r="E15">
        <v>0</v>
      </c>
      <c r="F15">
        <v>0</v>
      </c>
      <c r="G15">
        <v>69.938400000000001</v>
      </c>
      <c r="H15">
        <v>0</v>
      </c>
      <c r="I15">
        <v>0</v>
      </c>
      <c r="J15">
        <v>89.872</v>
      </c>
      <c r="K15">
        <v>679.49316799999997</v>
      </c>
      <c r="L15">
        <v>653.15250000000003</v>
      </c>
      <c r="M15">
        <v>84</v>
      </c>
      <c r="N15">
        <v>118.125</v>
      </c>
      <c r="O15">
        <v>123.66562500000001</v>
      </c>
      <c r="P15">
        <v>124.875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388.125</v>
      </c>
      <c r="V15">
        <v>10.425000000000001</v>
      </c>
      <c r="W15">
        <v>46.399079999999998</v>
      </c>
      <c r="X15">
        <v>147.515625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43.360799999999998</v>
      </c>
      <c r="AH15">
        <v>0</v>
      </c>
      <c r="AI15">
        <v>0</v>
      </c>
      <c r="AJ15">
        <v>0</v>
      </c>
      <c r="AK15">
        <v>53.424900000000001</v>
      </c>
      <c r="AL15">
        <v>12.782</v>
      </c>
      <c r="AM15">
        <v>10.557359999999999</v>
      </c>
      <c r="AN15">
        <v>0.66954999999999998</v>
      </c>
      <c r="AO15">
        <v>0</v>
      </c>
      <c r="AP15">
        <v>0</v>
      </c>
      <c r="AQ15">
        <v>0</v>
      </c>
      <c r="AR15">
        <v>40.847999999999999</v>
      </c>
      <c r="AS15">
        <v>25.558800000000002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2897.020176</v>
      </c>
    </row>
    <row r="16" spans="1:121">
      <c r="A16" t="s">
        <v>58</v>
      </c>
      <c r="B16">
        <v>0</v>
      </c>
      <c r="C16">
        <v>0</v>
      </c>
      <c r="D16">
        <v>43.155000000000001</v>
      </c>
      <c r="E16">
        <v>0</v>
      </c>
      <c r="F16">
        <v>0</v>
      </c>
      <c r="G16">
        <v>69.938400000000001</v>
      </c>
      <c r="H16">
        <v>0</v>
      </c>
      <c r="I16">
        <v>0</v>
      </c>
      <c r="J16">
        <v>89.872</v>
      </c>
      <c r="K16">
        <v>679.49316799999997</v>
      </c>
      <c r="L16">
        <v>653.15250000000003</v>
      </c>
      <c r="M16">
        <v>84</v>
      </c>
      <c r="N16">
        <v>118.125</v>
      </c>
      <c r="O16">
        <v>123.66562500000001</v>
      </c>
      <c r="P16">
        <v>124.875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388.125</v>
      </c>
      <c r="V16">
        <v>10.425000000000001</v>
      </c>
      <c r="W16">
        <v>46.399079999999998</v>
      </c>
      <c r="X16">
        <v>147.515625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43.360799999999998</v>
      </c>
      <c r="AH16">
        <v>0</v>
      </c>
      <c r="AI16">
        <v>0</v>
      </c>
      <c r="AJ16">
        <v>0</v>
      </c>
      <c r="AK16">
        <v>53.424900000000001</v>
      </c>
      <c r="AL16">
        <v>12.782</v>
      </c>
      <c r="AM16">
        <v>10.557359999999999</v>
      </c>
      <c r="AN16">
        <v>0.66954999999999998</v>
      </c>
      <c r="AO16">
        <v>0</v>
      </c>
      <c r="AP16">
        <v>0</v>
      </c>
      <c r="AQ16">
        <v>0</v>
      </c>
      <c r="AR16">
        <v>40.847999999999999</v>
      </c>
      <c r="AS16">
        <v>25.558800000000002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2897.020176</v>
      </c>
    </row>
    <row r="17" spans="1:117">
      <c r="A17" t="s">
        <v>59</v>
      </c>
      <c r="B17">
        <v>0</v>
      </c>
      <c r="C17">
        <v>0</v>
      </c>
      <c r="D17">
        <v>43.155000000000001</v>
      </c>
      <c r="E17">
        <v>0</v>
      </c>
      <c r="F17">
        <v>0</v>
      </c>
      <c r="G17">
        <v>69.938400000000001</v>
      </c>
      <c r="H17">
        <v>0</v>
      </c>
      <c r="I17">
        <v>0</v>
      </c>
      <c r="J17">
        <v>89.872</v>
      </c>
      <c r="K17">
        <v>679.49316799999997</v>
      </c>
      <c r="L17">
        <v>653.15250000000003</v>
      </c>
      <c r="M17">
        <v>84</v>
      </c>
      <c r="N17">
        <v>118.125</v>
      </c>
      <c r="O17">
        <v>123.66562500000001</v>
      </c>
      <c r="P17">
        <v>124.875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388.125</v>
      </c>
      <c r="V17">
        <v>10.425000000000001</v>
      </c>
      <c r="W17">
        <v>46.399079999999998</v>
      </c>
      <c r="X17">
        <v>147.515625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43.360799999999998</v>
      </c>
      <c r="AH17">
        <v>0</v>
      </c>
      <c r="AI17">
        <v>0</v>
      </c>
      <c r="AJ17">
        <v>0</v>
      </c>
      <c r="AK17">
        <v>53.424900000000001</v>
      </c>
      <c r="AL17">
        <v>12.782</v>
      </c>
      <c r="AM17">
        <v>10.557359999999999</v>
      </c>
      <c r="AN17">
        <v>0.66954999999999998</v>
      </c>
      <c r="AO17">
        <v>0</v>
      </c>
      <c r="AP17">
        <v>0</v>
      </c>
      <c r="AQ17">
        <v>0</v>
      </c>
      <c r="AR17">
        <v>34.776000000000003</v>
      </c>
      <c r="AS17">
        <v>25.558800000000002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2890.9481759999999</v>
      </c>
    </row>
    <row r="18" spans="1:117">
      <c r="A18" t="s">
        <v>60</v>
      </c>
      <c r="B18">
        <v>0</v>
      </c>
      <c r="C18">
        <v>0</v>
      </c>
      <c r="D18">
        <v>43.155000000000001</v>
      </c>
      <c r="E18">
        <v>0</v>
      </c>
      <c r="F18">
        <v>0</v>
      </c>
      <c r="G18">
        <v>69.938400000000001</v>
      </c>
      <c r="H18">
        <v>0</v>
      </c>
      <c r="I18">
        <v>0</v>
      </c>
      <c r="J18">
        <v>89.872</v>
      </c>
      <c r="K18">
        <v>679.49316799999997</v>
      </c>
      <c r="L18">
        <v>653.15250000000003</v>
      </c>
      <c r="M18">
        <v>84</v>
      </c>
      <c r="N18">
        <v>118.125</v>
      </c>
      <c r="O18">
        <v>123.66562500000001</v>
      </c>
      <c r="P18">
        <v>124.875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388.125</v>
      </c>
      <c r="V18">
        <v>10.425000000000001</v>
      </c>
      <c r="W18">
        <v>46.399079999999998</v>
      </c>
      <c r="X18">
        <v>147.515625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43.360799999999998</v>
      </c>
      <c r="AH18">
        <v>0</v>
      </c>
      <c r="AI18">
        <v>0</v>
      </c>
      <c r="AJ18">
        <v>0</v>
      </c>
      <c r="AK18">
        <v>53.424900000000001</v>
      </c>
      <c r="AL18">
        <v>12.782</v>
      </c>
      <c r="AM18">
        <v>10.557359999999999</v>
      </c>
      <c r="AN18">
        <v>0.66954999999999998</v>
      </c>
      <c r="AO18">
        <v>0</v>
      </c>
      <c r="AP18">
        <v>0</v>
      </c>
      <c r="AQ18">
        <v>0</v>
      </c>
      <c r="AR18">
        <v>34.776000000000003</v>
      </c>
      <c r="AS18">
        <v>25.558800000000002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2890.9481759999999</v>
      </c>
    </row>
    <row r="19" spans="1:117">
      <c r="A19" t="s">
        <v>61</v>
      </c>
      <c r="B19">
        <v>0</v>
      </c>
      <c r="C19">
        <v>0</v>
      </c>
      <c r="D19">
        <v>43.155000000000001</v>
      </c>
      <c r="E19">
        <v>0</v>
      </c>
      <c r="F19">
        <v>0</v>
      </c>
      <c r="G19">
        <v>69.938400000000001</v>
      </c>
      <c r="H19">
        <v>0</v>
      </c>
      <c r="I19">
        <v>0</v>
      </c>
      <c r="J19">
        <v>89.872</v>
      </c>
      <c r="K19">
        <v>679.49316799999997</v>
      </c>
      <c r="L19">
        <v>653.15250000000003</v>
      </c>
      <c r="M19">
        <v>84</v>
      </c>
      <c r="N19">
        <v>118.125</v>
      </c>
      <c r="O19">
        <v>123.66562500000001</v>
      </c>
      <c r="P19">
        <v>124.875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388.125</v>
      </c>
      <c r="V19">
        <v>10.425000000000001</v>
      </c>
      <c r="W19">
        <v>46.399079999999998</v>
      </c>
      <c r="X19">
        <v>147.515625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43.360799999999998</v>
      </c>
      <c r="AH19">
        <v>0</v>
      </c>
      <c r="AI19">
        <v>0</v>
      </c>
      <c r="AJ19">
        <v>0</v>
      </c>
      <c r="AK19">
        <v>53.424900000000001</v>
      </c>
      <c r="AL19">
        <v>12.782</v>
      </c>
      <c r="AM19">
        <v>10.557359999999999</v>
      </c>
      <c r="AN19">
        <v>0.66954999999999998</v>
      </c>
      <c r="AO19">
        <v>0</v>
      </c>
      <c r="AP19">
        <v>0</v>
      </c>
      <c r="AQ19">
        <v>0</v>
      </c>
      <c r="AR19">
        <v>34.776000000000003</v>
      </c>
      <c r="AS19">
        <v>31.897382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2897.2867580000002</v>
      </c>
    </row>
    <row r="20" spans="1:117">
      <c r="A20" t="s">
        <v>62</v>
      </c>
      <c r="B20">
        <v>0</v>
      </c>
      <c r="C20">
        <v>0</v>
      </c>
      <c r="D20">
        <v>43.155000000000001</v>
      </c>
      <c r="E20">
        <v>0</v>
      </c>
      <c r="F20">
        <v>0</v>
      </c>
      <c r="G20">
        <v>69.938400000000001</v>
      </c>
      <c r="H20">
        <v>0</v>
      </c>
      <c r="I20">
        <v>0</v>
      </c>
      <c r="J20">
        <v>89.872</v>
      </c>
      <c r="K20">
        <v>679.49316799999997</v>
      </c>
      <c r="L20">
        <v>653.15250000000003</v>
      </c>
      <c r="M20">
        <v>84</v>
      </c>
      <c r="N20">
        <v>118.125</v>
      </c>
      <c r="O20">
        <v>123.66562500000001</v>
      </c>
      <c r="P20">
        <v>124.875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388.125</v>
      </c>
      <c r="V20">
        <v>10.425000000000001</v>
      </c>
      <c r="W20">
        <v>46.399079999999998</v>
      </c>
      <c r="X20">
        <v>147.515625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43.360799999999998</v>
      </c>
      <c r="AH20">
        <v>0</v>
      </c>
      <c r="AI20">
        <v>0</v>
      </c>
      <c r="AJ20">
        <v>0</v>
      </c>
      <c r="AK20">
        <v>53.424900000000001</v>
      </c>
      <c r="AL20">
        <v>12.782</v>
      </c>
      <c r="AM20">
        <v>10.557359999999999</v>
      </c>
      <c r="AN20">
        <v>0.66954999999999998</v>
      </c>
      <c r="AO20">
        <v>0</v>
      </c>
      <c r="AP20">
        <v>0</v>
      </c>
      <c r="AQ20">
        <v>0</v>
      </c>
      <c r="AR20">
        <v>34.776000000000003</v>
      </c>
      <c r="AS20">
        <v>31.897382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2897.2867580000002</v>
      </c>
    </row>
    <row r="21" spans="1:117">
      <c r="A21" t="s">
        <v>63</v>
      </c>
      <c r="B21">
        <v>0</v>
      </c>
      <c r="C21">
        <v>0</v>
      </c>
      <c r="D21">
        <v>43.155000000000001</v>
      </c>
      <c r="E21">
        <v>0</v>
      </c>
      <c r="F21">
        <v>0</v>
      </c>
      <c r="G21">
        <v>69.938400000000001</v>
      </c>
      <c r="H21">
        <v>0</v>
      </c>
      <c r="I21">
        <v>0</v>
      </c>
      <c r="J21">
        <v>89.872</v>
      </c>
      <c r="K21">
        <v>679.49316799999997</v>
      </c>
      <c r="L21">
        <v>653.15250000000003</v>
      </c>
      <c r="M21">
        <v>84</v>
      </c>
      <c r="N21">
        <v>118.125</v>
      </c>
      <c r="O21">
        <v>123.66562500000001</v>
      </c>
      <c r="P21">
        <v>124.875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388.125</v>
      </c>
      <c r="V21">
        <v>10.425000000000001</v>
      </c>
      <c r="W21">
        <v>46.399079999999998</v>
      </c>
      <c r="X21">
        <v>147.515625</v>
      </c>
      <c r="Y21">
        <v>0</v>
      </c>
      <c r="Z21">
        <v>6.5208000000000004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43.360799999999998</v>
      </c>
      <c r="AH21">
        <v>0</v>
      </c>
      <c r="AI21">
        <v>0</v>
      </c>
      <c r="AJ21">
        <v>0</v>
      </c>
      <c r="AK21">
        <v>53.424900000000001</v>
      </c>
      <c r="AL21">
        <v>12.782</v>
      </c>
      <c r="AM21">
        <v>10.557359999999999</v>
      </c>
      <c r="AN21">
        <v>0.66954999999999998</v>
      </c>
      <c r="AO21">
        <v>0</v>
      </c>
      <c r="AP21">
        <v>0</v>
      </c>
      <c r="AQ21">
        <v>0</v>
      </c>
      <c r="AR21">
        <v>40.847999999999999</v>
      </c>
      <c r="AS21">
        <v>32.553840000000001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2918.0645760000002</v>
      </c>
    </row>
    <row r="22" spans="1:117">
      <c r="A22" t="s">
        <v>64</v>
      </c>
      <c r="B22">
        <v>0</v>
      </c>
      <c r="C22">
        <v>0</v>
      </c>
      <c r="D22">
        <v>43.155000000000001</v>
      </c>
      <c r="E22">
        <v>0</v>
      </c>
      <c r="F22">
        <v>0</v>
      </c>
      <c r="G22">
        <v>69.938400000000001</v>
      </c>
      <c r="H22">
        <v>0</v>
      </c>
      <c r="I22">
        <v>0</v>
      </c>
      <c r="J22">
        <v>89.872</v>
      </c>
      <c r="K22">
        <v>679.49316799999997</v>
      </c>
      <c r="L22">
        <v>653.15250000000003</v>
      </c>
      <c r="M22">
        <v>84</v>
      </c>
      <c r="N22">
        <v>118.125</v>
      </c>
      <c r="O22">
        <v>123.66562500000001</v>
      </c>
      <c r="P22">
        <v>124.875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388.125</v>
      </c>
      <c r="V22">
        <v>10.425000000000001</v>
      </c>
      <c r="W22">
        <v>46.399079999999998</v>
      </c>
      <c r="X22">
        <v>147.515625</v>
      </c>
      <c r="Y22">
        <v>0</v>
      </c>
      <c r="Z22">
        <v>6.5208000000000004</v>
      </c>
      <c r="AA22">
        <v>14.04936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43.360799999999998</v>
      </c>
      <c r="AH22">
        <v>0</v>
      </c>
      <c r="AI22">
        <v>0</v>
      </c>
      <c r="AJ22">
        <v>0</v>
      </c>
      <c r="AK22">
        <v>53.424900000000001</v>
      </c>
      <c r="AL22">
        <v>12.782</v>
      </c>
      <c r="AM22">
        <v>10.557359999999999</v>
      </c>
      <c r="AN22">
        <v>0.66954999999999998</v>
      </c>
      <c r="AO22">
        <v>0</v>
      </c>
      <c r="AP22">
        <v>0</v>
      </c>
      <c r="AQ22">
        <v>0</v>
      </c>
      <c r="AR22">
        <v>40.847999999999999</v>
      </c>
      <c r="AS22">
        <v>32.553840000000001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2918.0645760000002</v>
      </c>
    </row>
    <row r="23" spans="1:117">
      <c r="A23" t="s">
        <v>65</v>
      </c>
      <c r="B23">
        <v>0</v>
      </c>
      <c r="C23">
        <v>0</v>
      </c>
      <c r="D23">
        <v>43.155000000000001</v>
      </c>
      <c r="E23">
        <v>0</v>
      </c>
      <c r="F23">
        <v>0</v>
      </c>
      <c r="G23">
        <v>69.938400000000001</v>
      </c>
      <c r="H23">
        <v>0</v>
      </c>
      <c r="I23">
        <v>0</v>
      </c>
      <c r="J23">
        <v>89.872</v>
      </c>
      <c r="K23">
        <v>679.49316799999997</v>
      </c>
      <c r="L23">
        <v>653.15250000000003</v>
      </c>
      <c r="M23">
        <v>84</v>
      </c>
      <c r="N23">
        <v>118.125</v>
      </c>
      <c r="O23">
        <v>123.66562500000001</v>
      </c>
      <c r="P23">
        <v>124.875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388.125</v>
      </c>
      <c r="V23">
        <v>10.425000000000001</v>
      </c>
      <c r="W23">
        <v>46.399079999999998</v>
      </c>
      <c r="X23">
        <v>147.515625</v>
      </c>
      <c r="Y23">
        <v>0</v>
      </c>
      <c r="Z23">
        <v>6.5208000000000004</v>
      </c>
      <c r="AA23">
        <v>14.04936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43.360799999999998</v>
      </c>
      <c r="AH23">
        <v>23.390899999999998</v>
      </c>
      <c r="AI23">
        <v>0</v>
      </c>
      <c r="AJ23">
        <v>0</v>
      </c>
      <c r="AK23">
        <v>53.424900000000001</v>
      </c>
      <c r="AL23">
        <v>12.782</v>
      </c>
      <c r="AM23">
        <v>10.557359999999999</v>
      </c>
      <c r="AN23">
        <v>0.66954999999999998</v>
      </c>
      <c r="AO23">
        <v>0</v>
      </c>
      <c r="AP23">
        <v>0</v>
      </c>
      <c r="AQ23">
        <v>12.663</v>
      </c>
      <c r="AR23">
        <v>34.776000000000003</v>
      </c>
      <c r="AS23">
        <v>32.553840000000001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2948.046476</v>
      </c>
    </row>
    <row r="24" spans="1:117">
      <c r="A24" t="s">
        <v>66</v>
      </c>
      <c r="B24">
        <v>0</v>
      </c>
      <c r="C24">
        <v>0</v>
      </c>
      <c r="D24">
        <v>43.155000000000001</v>
      </c>
      <c r="E24">
        <v>0</v>
      </c>
      <c r="F24">
        <v>0</v>
      </c>
      <c r="G24">
        <v>69.938400000000001</v>
      </c>
      <c r="H24">
        <v>0</v>
      </c>
      <c r="I24">
        <v>0</v>
      </c>
      <c r="J24">
        <v>89.872</v>
      </c>
      <c r="K24">
        <v>679.49316799999997</v>
      </c>
      <c r="L24">
        <v>653.15250000000003</v>
      </c>
      <c r="M24">
        <v>84</v>
      </c>
      <c r="N24">
        <v>118.125</v>
      </c>
      <c r="O24">
        <v>123.66562500000001</v>
      </c>
      <c r="P24">
        <v>124.875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388.125</v>
      </c>
      <c r="V24">
        <v>10.425000000000001</v>
      </c>
      <c r="W24">
        <v>46.399079999999998</v>
      </c>
      <c r="X24">
        <v>147.515625</v>
      </c>
      <c r="Y24">
        <v>0</v>
      </c>
      <c r="Z24">
        <v>6.5208000000000004</v>
      </c>
      <c r="AA24">
        <v>14.04936</v>
      </c>
      <c r="AB24">
        <v>3.3325</v>
      </c>
      <c r="AC24">
        <v>0</v>
      </c>
      <c r="AD24">
        <v>0</v>
      </c>
      <c r="AE24">
        <v>16.478852</v>
      </c>
      <c r="AF24">
        <v>8.3810000000000002</v>
      </c>
      <c r="AG24">
        <v>43.360799999999998</v>
      </c>
      <c r="AH24">
        <v>44.130200000000002</v>
      </c>
      <c r="AI24">
        <v>0</v>
      </c>
      <c r="AJ24">
        <v>0</v>
      </c>
      <c r="AK24">
        <v>53.424900000000001</v>
      </c>
      <c r="AL24">
        <v>12.782</v>
      </c>
      <c r="AM24">
        <v>10.557359999999999</v>
      </c>
      <c r="AN24">
        <v>0.66954999999999998</v>
      </c>
      <c r="AO24">
        <v>0</v>
      </c>
      <c r="AP24">
        <v>0</v>
      </c>
      <c r="AQ24">
        <v>12.663</v>
      </c>
      <c r="AR24">
        <v>34.776000000000003</v>
      </c>
      <c r="AS24">
        <v>32.553840000000001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2972.1182760000002</v>
      </c>
    </row>
    <row r="25" spans="1:117">
      <c r="A25" t="s">
        <v>67</v>
      </c>
      <c r="B25">
        <v>0</v>
      </c>
      <c r="C25">
        <v>0</v>
      </c>
      <c r="D25">
        <v>43.155000000000001</v>
      </c>
      <c r="E25">
        <v>0</v>
      </c>
      <c r="F25">
        <v>0</v>
      </c>
      <c r="G25">
        <v>69.938400000000001</v>
      </c>
      <c r="H25">
        <v>0</v>
      </c>
      <c r="I25">
        <v>0</v>
      </c>
      <c r="J25">
        <v>89.872</v>
      </c>
      <c r="K25">
        <v>679.49316799999997</v>
      </c>
      <c r="L25">
        <v>653.15250000000003</v>
      </c>
      <c r="M25">
        <v>84</v>
      </c>
      <c r="N25">
        <v>118.125</v>
      </c>
      <c r="O25">
        <v>123.66562500000001</v>
      </c>
      <c r="P25">
        <v>124.875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388.125</v>
      </c>
      <c r="V25">
        <v>10.425000000000001</v>
      </c>
      <c r="W25">
        <v>46.399079999999998</v>
      </c>
      <c r="X25">
        <v>147.515625</v>
      </c>
      <c r="Y25">
        <v>0</v>
      </c>
      <c r="Z25">
        <v>6.5208000000000004</v>
      </c>
      <c r="AA25">
        <v>28.09872</v>
      </c>
      <c r="AB25">
        <v>13.17004</v>
      </c>
      <c r="AC25">
        <v>0</v>
      </c>
      <c r="AD25">
        <v>0</v>
      </c>
      <c r="AE25">
        <v>16.478852</v>
      </c>
      <c r="AF25">
        <v>8.3810000000000002</v>
      </c>
      <c r="AG25">
        <v>43.360799999999998</v>
      </c>
      <c r="AH25">
        <v>59.661000000000001</v>
      </c>
      <c r="AI25">
        <v>0</v>
      </c>
      <c r="AJ25">
        <v>0</v>
      </c>
      <c r="AK25">
        <v>53.424900000000001</v>
      </c>
      <c r="AL25">
        <v>12.782</v>
      </c>
      <c r="AM25">
        <v>10.557359999999999</v>
      </c>
      <c r="AN25">
        <v>0.66954999999999998</v>
      </c>
      <c r="AO25">
        <v>0</v>
      </c>
      <c r="AP25">
        <v>0</v>
      </c>
      <c r="AQ25">
        <v>12.726000000000001</v>
      </c>
      <c r="AR25">
        <v>34.776000000000003</v>
      </c>
      <c r="AS25">
        <v>32.553840000000001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3011.5989760000002</v>
      </c>
    </row>
    <row r="26" spans="1:117">
      <c r="A26" t="s">
        <v>68</v>
      </c>
      <c r="B26">
        <v>0</v>
      </c>
      <c r="C26">
        <v>0</v>
      </c>
      <c r="D26">
        <v>43.155000000000001</v>
      </c>
      <c r="E26">
        <v>0</v>
      </c>
      <c r="F26">
        <v>0</v>
      </c>
      <c r="G26">
        <v>69.938400000000001</v>
      </c>
      <c r="H26">
        <v>0</v>
      </c>
      <c r="I26">
        <v>0</v>
      </c>
      <c r="J26">
        <v>89.872</v>
      </c>
      <c r="K26">
        <v>679.49316799999997</v>
      </c>
      <c r="L26">
        <v>653.15250000000003</v>
      </c>
      <c r="M26">
        <v>84</v>
      </c>
      <c r="N26">
        <v>118.125</v>
      </c>
      <c r="O26">
        <v>123.66562500000001</v>
      </c>
      <c r="P26">
        <v>124.875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388.125</v>
      </c>
      <c r="V26">
        <v>10.425000000000001</v>
      </c>
      <c r="W26">
        <v>46.399079999999998</v>
      </c>
      <c r="X26">
        <v>147.515625</v>
      </c>
      <c r="Y26">
        <v>0</v>
      </c>
      <c r="Z26">
        <v>6.5208000000000004</v>
      </c>
      <c r="AA26">
        <v>28.09872</v>
      </c>
      <c r="AB26">
        <v>13.17004</v>
      </c>
      <c r="AC26">
        <v>9.6778399999999998</v>
      </c>
      <c r="AD26">
        <v>0</v>
      </c>
      <c r="AE26">
        <v>16.478852</v>
      </c>
      <c r="AF26">
        <v>16.762</v>
      </c>
      <c r="AG26">
        <v>43.360799999999998</v>
      </c>
      <c r="AH26">
        <v>93.563599999999994</v>
      </c>
      <c r="AI26">
        <v>0</v>
      </c>
      <c r="AJ26">
        <v>0</v>
      </c>
      <c r="AK26">
        <v>53.424900000000001</v>
      </c>
      <c r="AL26">
        <v>12.782</v>
      </c>
      <c r="AM26">
        <v>10.557359999999999</v>
      </c>
      <c r="AN26">
        <v>0.66954999999999998</v>
      </c>
      <c r="AO26">
        <v>0</v>
      </c>
      <c r="AP26">
        <v>0</v>
      </c>
      <c r="AQ26">
        <v>37.988999999999997</v>
      </c>
      <c r="AR26">
        <v>34.776000000000003</v>
      </c>
      <c r="AS26">
        <v>32.553840000000001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3088.8234160000002</v>
      </c>
    </row>
    <row r="27" spans="1:117">
      <c r="A27" t="s">
        <v>69</v>
      </c>
      <c r="B27">
        <v>0</v>
      </c>
      <c r="C27">
        <v>0</v>
      </c>
      <c r="D27">
        <v>43.155000000000001</v>
      </c>
      <c r="E27">
        <v>0</v>
      </c>
      <c r="F27">
        <v>0</v>
      </c>
      <c r="G27">
        <v>69.938400000000001</v>
      </c>
      <c r="H27">
        <v>0</v>
      </c>
      <c r="I27">
        <v>0</v>
      </c>
      <c r="J27">
        <v>89.872</v>
      </c>
      <c r="K27">
        <v>679.49316799999997</v>
      </c>
      <c r="L27">
        <v>653.15250000000003</v>
      </c>
      <c r="M27">
        <v>84</v>
      </c>
      <c r="N27">
        <v>118.125</v>
      </c>
      <c r="O27">
        <v>123.66562500000001</v>
      </c>
      <c r="P27">
        <v>124.875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388.125</v>
      </c>
      <c r="V27">
        <v>10.425000000000001</v>
      </c>
      <c r="W27">
        <v>46.399079999999998</v>
      </c>
      <c r="X27">
        <v>147.515625</v>
      </c>
      <c r="Y27">
        <v>0</v>
      </c>
      <c r="Z27">
        <v>6.5208000000000004</v>
      </c>
      <c r="AA27">
        <v>42.14808</v>
      </c>
      <c r="AB27">
        <v>26.34008</v>
      </c>
      <c r="AC27">
        <v>19.35568</v>
      </c>
      <c r="AD27">
        <v>7.9260000000000002</v>
      </c>
      <c r="AE27">
        <v>16.478852</v>
      </c>
      <c r="AF27">
        <v>25.143000000000001</v>
      </c>
      <c r="AG27">
        <v>43.360799999999998</v>
      </c>
      <c r="AH27">
        <v>93.563599999999994</v>
      </c>
      <c r="AI27">
        <v>0</v>
      </c>
      <c r="AJ27">
        <v>0</v>
      </c>
      <c r="AK27">
        <v>53.424900000000001</v>
      </c>
      <c r="AL27">
        <v>18.591999999999999</v>
      </c>
      <c r="AM27">
        <v>10.557359999999999</v>
      </c>
      <c r="AN27">
        <v>0.66954999999999998</v>
      </c>
      <c r="AO27">
        <v>0</v>
      </c>
      <c r="AP27">
        <v>0</v>
      </c>
      <c r="AQ27">
        <v>50.526000000000003</v>
      </c>
      <c r="AR27">
        <v>40.847999999999999</v>
      </c>
      <c r="AS27">
        <v>26.904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3160.796816</v>
      </c>
    </row>
    <row r="28" spans="1:117">
      <c r="A28" t="s">
        <v>70</v>
      </c>
      <c r="B28">
        <v>0</v>
      </c>
      <c r="C28">
        <v>0</v>
      </c>
      <c r="D28">
        <v>43.155000000000001</v>
      </c>
      <c r="E28">
        <v>0</v>
      </c>
      <c r="F28">
        <v>0</v>
      </c>
      <c r="G28">
        <v>69.938400000000001</v>
      </c>
      <c r="H28">
        <v>0</v>
      </c>
      <c r="I28">
        <v>0</v>
      </c>
      <c r="J28">
        <v>89.872</v>
      </c>
      <c r="K28">
        <v>679.49316799999997</v>
      </c>
      <c r="L28">
        <v>653.15250000000003</v>
      </c>
      <c r="M28">
        <v>84</v>
      </c>
      <c r="N28">
        <v>118.125</v>
      </c>
      <c r="O28">
        <v>123.66562500000001</v>
      </c>
      <c r="P28">
        <v>124.875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388.125</v>
      </c>
      <c r="V28">
        <v>10.425000000000001</v>
      </c>
      <c r="W28">
        <v>46.399079999999998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18.272072000000001</v>
      </c>
      <c r="AE28">
        <v>32.957704</v>
      </c>
      <c r="AF28">
        <v>33.524000000000001</v>
      </c>
      <c r="AG28">
        <v>43.360799999999998</v>
      </c>
      <c r="AH28">
        <v>116.9545</v>
      </c>
      <c r="AI28">
        <v>0</v>
      </c>
      <c r="AJ28">
        <v>0</v>
      </c>
      <c r="AK28">
        <v>53.424900000000001</v>
      </c>
      <c r="AL28">
        <v>67.396000000000001</v>
      </c>
      <c r="AM28">
        <v>10.557359999999999</v>
      </c>
      <c r="AN28">
        <v>0.66954999999999998</v>
      </c>
      <c r="AO28">
        <v>0</v>
      </c>
      <c r="AP28">
        <v>0</v>
      </c>
      <c r="AQ28">
        <v>50.526000000000003</v>
      </c>
      <c r="AR28">
        <v>40.847999999999999</v>
      </c>
      <c r="AS28">
        <v>26.904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3304.1164079999999</v>
      </c>
    </row>
    <row r="29" spans="1:117">
      <c r="A29" t="s">
        <v>71</v>
      </c>
      <c r="B29">
        <v>0</v>
      </c>
      <c r="C29">
        <v>0</v>
      </c>
      <c r="D29">
        <v>43.155000000000001</v>
      </c>
      <c r="E29">
        <v>0</v>
      </c>
      <c r="F29">
        <v>0</v>
      </c>
      <c r="G29">
        <v>69.938400000000001</v>
      </c>
      <c r="H29">
        <v>0</v>
      </c>
      <c r="I29">
        <v>0</v>
      </c>
      <c r="J29">
        <v>89.872</v>
      </c>
      <c r="K29">
        <v>679.49316799999997</v>
      </c>
      <c r="L29">
        <v>653.15250000000003</v>
      </c>
      <c r="M29">
        <v>84</v>
      </c>
      <c r="N29">
        <v>118.125</v>
      </c>
      <c r="O29">
        <v>123.66562500000001</v>
      </c>
      <c r="P29">
        <v>124.875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388.125</v>
      </c>
      <c r="V29">
        <v>10.425000000000001</v>
      </c>
      <c r="W29">
        <v>46.399079999999998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27.408107999999999</v>
      </c>
      <c r="AE29">
        <v>32.957704</v>
      </c>
      <c r="AF29">
        <v>33.524000000000001</v>
      </c>
      <c r="AG29">
        <v>43.360799999999998</v>
      </c>
      <c r="AH29">
        <v>116.9545</v>
      </c>
      <c r="AI29">
        <v>0</v>
      </c>
      <c r="AJ29">
        <v>0</v>
      </c>
      <c r="AK29">
        <v>53.424900000000001</v>
      </c>
      <c r="AL29">
        <v>67.396000000000001</v>
      </c>
      <c r="AM29">
        <v>15.804048</v>
      </c>
      <c r="AN29">
        <v>0.66954999999999998</v>
      </c>
      <c r="AO29">
        <v>0</v>
      </c>
      <c r="AP29">
        <v>0</v>
      </c>
      <c r="AQ29">
        <v>50.526000000000003</v>
      </c>
      <c r="AR29">
        <v>34.776000000000003</v>
      </c>
      <c r="AS29">
        <v>26.904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3312.4271319999998</v>
      </c>
    </row>
    <row r="30" spans="1:117">
      <c r="A30" t="s">
        <v>72</v>
      </c>
      <c r="B30">
        <v>0</v>
      </c>
      <c r="C30">
        <v>0</v>
      </c>
      <c r="D30">
        <v>43.155000000000001</v>
      </c>
      <c r="E30">
        <v>0</v>
      </c>
      <c r="F30">
        <v>0</v>
      </c>
      <c r="G30">
        <v>69.938400000000001</v>
      </c>
      <c r="H30">
        <v>0</v>
      </c>
      <c r="I30">
        <v>0</v>
      </c>
      <c r="J30">
        <v>89.872</v>
      </c>
      <c r="K30">
        <v>679.49316799999997</v>
      </c>
      <c r="L30">
        <v>653.15250000000003</v>
      </c>
      <c r="M30">
        <v>84</v>
      </c>
      <c r="N30">
        <v>118.125</v>
      </c>
      <c r="O30">
        <v>123.66562500000001</v>
      </c>
      <c r="P30">
        <v>124.875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388.125</v>
      </c>
      <c r="V30">
        <v>10.425000000000001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33.524000000000001</v>
      </c>
      <c r="AG30">
        <v>43.360799999999998</v>
      </c>
      <c r="AH30">
        <v>116.9545</v>
      </c>
      <c r="AI30">
        <v>0</v>
      </c>
      <c r="AJ30">
        <v>0</v>
      </c>
      <c r="AK30">
        <v>53.424900000000001</v>
      </c>
      <c r="AL30">
        <v>67.396000000000001</v>
      </c>
      <c r="AM30">
        <v>15.804048</v>
      </c>
      <c r="AN30">
        <v>0.66954999999999998</v>
      </c>
      <c r="AO30">
        <v>0</v>
      </c>
      <c r="AP30">
        <v>0</v>
      </c>
      <c r="AQ30">
        <v>50.526000000000003</v>
      </c>
      <c r="AR30">
        <v>34.776000000000003</v>
      </c>
      <c r="AS30">
        <v>26.904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3312.4271319999998</v>
      </c>
    </row>
    <row r="31" spans="1:117">
      <c r="A31" t="s">
        <v>73</v>
      </c>
      <c r="B31">
        <v>0</v>
      </c>
      <c r="C31">
        <v>0</v>
      </c>
      <c r="D31">
        <v>43.155000000000001</v>
      </c>
      <c r="E31">
        <v>0</v>
      </c>
      <c r="F31">
        <v>0</v>
      </c>
      <c r="G31">
        <v>69.938400000000001</v>
      </c>
      <c r="H31">
        <v>0</v>
      </c>
      <c r="I31">
        <v>0</v>
      </c>
      <c r="J31">
        <v>89.872</v>
      </c>
      <c r="K31">
        <v>679.49316799999997</v>
      </c>
      <c r="L31">
        <v>653.15250000000003</v>
      </c>
      <c r="M31">
        <v>84</v>
      </c>
      <c r="N31">
        <v>118.125</v>
      </c>
      <c r="O31">
        <v>123.66562500000001</v>
      </c>
      <c r="P31">
        <v>124.875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388.125</v>
      </c>
      <c r="V31">
        <v>10.425000000000001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33.524000000000001</v>
      </c>
      <c r="AG31">
        <v>43.360799999999998</v>
      </c>
      <c r="AH31">
        <v>116.9545</v>
      </c>
      <c r="AI31">
        <v>0</v>
      </c>
      <c r="AJ31">
        <v>0</v>
      </c>
      <c r="AK31">
        <v>53.424900000000001</v>
      </c>
      <c r="AL31">
        <v>67.396000000000001</v>
      </c>
      <c r="AM31">
        <v>15.804048</v>
      </c>
      <c r="AN31">
        <v>0.66954999999999998</v>
      </c>
      <c r="AO31">
        <v>0</v>
      </c>
      <c r="AP31">
        <v>0</v>
      </c>
      <c r="AQ31">
        <v>50.526000000000003</v>
      </c>
      <c r="AR31">
        <v>34.776000000000003</v>
      </c>
      <c r="AS31">
        <v>26.904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3312.4271319999998</v>
      </c>
    </row>
    <row r="32" spans="1:117">
      <c r="A32" t="s">
        <v>74</v>
      </c>
      <c r="B32">
        <v>0</v>
      </c>
      <c r="C32">
        <v>0</v>
      </c>
      <c r="D32">
        <v>43.155000000000001</v>
      </c>
      <c r="E32">
        <v>0</v>
      </c>
      <c r="F32">
        <v>0</v>
      </c>
      <c r="G32">
        <v>69.938400000000001</v>
      </c>
      <c r="H32">
        <v>0</v>
      </c>
      <c r="I32">
        <v>0</v>
      </c>
      <c r="J32">
        <v>89.872</v>
      </c>
      <c r="K32">
        <v>679.49316799999997</v>
      </c>
      <c r="L32">
        <v>653.15250000000003</v>
      </c>
      <c r="M32">
        <v>84</v>
      </c>
      <c r="N32">
        <v>118.125</v>
      </c>
      <c r="O32">
        <v>123.66562500000001</v>
      </c>
      <c r="P32">
        <v>124.875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388.125</v>
      </c>
      <c r="V32">
        <v>10.425000000000001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33.524000000000001</v>
      </c>
      <c r="AG32">
        <v>43.360799999999998</v>
      </c>
      <c r="AH32">
        <v>116.9545</v>
      </c>
      <c r="AI32">
        <v>0</v>
      </c>
      <c r="AJ32">
        <v>0</v>
      </c>
      <c r="AK32">
        <v>53.424900000000001</v>
      </c>
      <c r="AL32">
        <v>67.396000000000001</v>
      </c>
      <c r="AM32">
        <v>15.804048</v>
      </c>
      <c r="AN32">
        <v>0.66954999999999998</v>
      </c>
      <c r="AO32">
        <v>0</v>
      </c>
      <c r="AP32">
        <v>0</v>
      </c>
      <c r="AQ32">
        <v>50.526000000000003</v>
      </c>
      <c r="AR32">
        <v>34.776000000000003</v>
      </c>
      <c r="AS32">
        <v>26.904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3312.4271319999998</v>
      </c>
    </row>
    <row r="33" spans="1:117">
      <c r="A33" t="s">
        <v>75</v>
      </c>
      <c r="B33">
        <v>0</v>
      </c>
      <c r="C33">
        <v>0</v>
      </c>
      <c r="D33">
        <v>43.155000000000001</v>
      </c>
      <c r="E33">
        <v>0</v>
      </c>
      <c r="F33">
        <v>0</v>
      </c>
      <c r="G33">
        <v>69.938400000000001</v>
      </c>
      <c r="H33">
        <v>0</v>
      </c>
      <c r="I33">
        <v>0</v>
      </c>
      <c r="J33">
        <v>89.872</v>
      </c>
      <c r="K33">
        <v>679.49316799999997</v>
      </c>
      <c r="L33">
        <v>653.15250000000003</v>
      </c>
      <c r="M33">
        <v>84</v>
      </c>
      <c r="N33">
        <v>118.125</v>
      </c>
      <c r="O33">
        <v>123.66562500000001</v>
      </c>
      <c r="P33">
        <v>124.875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388.125</v>
      </c>
      <c r="V33">
        <v>10.425000000000001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33.524000000000001</v>
      </c>
      <c r="AG33">
        <v>43.360799999999998</v>
      </c>
      <c r="AH33">
        <v>116.9545</v>
      </c>
      <c r="AI33">
        <v>0</v>
      </c>
      <c r="AJ33">
        <v>0</v>
      </c>
      <c r="AK33">
        <v>53.424900000000001</v>
      </c>
      <c r="AL33">
        <v>67.396000000000001</v>
      </c>
      <c r="AM33">
        <v>10.557359999999999</v>
      </c>
      <c r="AN33">
        <v>0.66954999999999998</v>
      </c>
      <c r="AO33">
        <v>0</v>
      </c>
      <c r="AP33">
        <v>0</v>
      </c>
      <c r="AQ33">
        <v>50.526000000000003</v>
      </c>
      <c r="AR33">
        <v>34.776000000000003</v>
      </c>
      <c r="AS33">
        <v>26.904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3307.1804439999996</v>
      </c>
    </row>
    <row r="34" spans="1:117">
      <c r="A34" t="s">
        <v>76</v>
      </c>
      <c r="B34">
        <v>0</v>
      </c>
      <c r="C34">
        <v>0</v>
      </c>
      <c r="D34">
        <v>43.155000000000001</v>
      </c>
      <c r="E34">
        <v>0</v>
      </c>
      <c r="F34">
        <v>0</v>
      </c>
      <c r="G34">
        <v>69.938400000000001</v>
      </c>
      <c r="H34">
        <v>0</v>
      </c>
      <c r="I34">
        <v>0</v>
      </c>
      <c r="J34">
        <v>89.872</v>
      </c>
      <c r="K34">
        <v>679.49316799999997</v>
      </c>
      <c r="L34">
        <v>653.15250000000003</v>
      </c>
      <c r="M34">
        <v>84</v>
      </c>
      <c r="N34">
        <v>118.125</v>
      </c>
      <c r="O34">
        <v>123.66562500000001</v>
      </c>
      <c r="P34">
        <v>124.875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388.125</v>
      </c>
      <c r="V34">
        <v>10.425000000000001</v>
      </c>
      <c r="W34">
        <v>46.399079999999998</v>
      </c>
      <c r="X34">
        <v>147.515625</v>
      </c>
      <c r="Y34">
        <v>0</v>
      </c>
      <c r="Z34">
        <v>6.5208000000000004</v>
      </c>
      <c r="AA34">
        <v>42.14808</v>
      </c>
      <c r="AB34">
        <v>39.510120000000001</v>
      </c>
      <c r="AC34">
        <v>19.35568</v>
      </c>
      <c r="AD34">
        <v>18.272072000000001</v>
      </c>
      <c r="AE34">
        <v>32.957704</v>
      </c>
      <c r="AF34">
        <v>16.762</v>
      </c>
      <c r="AG34">
        <v>43.360799999999998</v>
      </c>
      <c r="AH34">
        <v>93.563599999999994</v>
      </c>
      <c r="AI34">
        <v>0</v>
      </c>
      <c r="AJ34">
        <v>0</v>
      </c>
      <c r="AK34">
        <v>53.424900000000001</v>
      </c>
      <c r="AL34">
        <v>15.106</v>
      </c>
      <c r="AM34">
        <v>10.557359999999999</v>
      </c>
      <c r="AN34">
        <v>0.66954999999999998</v>
      </c>
      <c r="AO34">
        <v>0</v>
      </c>
      <c r="AP34">
        <v>0</v>
      </c>
      <c r="AQ34">
        <v>50.526000000000003</v>
      </c>
      <c r="AR34">
        <v>34.776000000000003</v>
      </c>
      <c r="AS34">
        <v>26.904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3182.8527800000002</v>
      </c>
    </row>
    <row r="35" spans="1:117">
      <c r="A35" t="s">
        <v>77</v>
      </c>
      <c r="B35">
        <v>0</v>
      </c>
      <c r="C35">
        <v>0</v>
      </c>
      <c r="D35">
        <v>42.734999999999999</v>
      </c>
      <c r="E35">
        <v>0</v>
      </c>
      <c r="F35">
        <v>0</v>
      </c>
      <c r="G35">
        <v>69.938400000000001</v>
      </c>
      <c r="H35">
        <v>0</v>
      </c>
      <c r="I35">
        <v>0</v>
      </c>
      <c r="J35">
        <v>89.872</v>
      </c>
      <c r="K35">
        <v>679.49316799999997</v>
      </c>
      <c r="L35">
        <v>653.15250000000003</v>
      </c>
      <c r="M35">
        <v>84</v>
      </c>
      <c r="N35">
        <v>118.125</v>
      </c>
      <c r="O35">
        <v>123.66562500000001</v>
      </c>
      <c r="P35">
        <v>124.875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388.125</v>
      </c>
      <c r="V35">
        <v>10.425000000000001</v>
      </c>
      <c r="W35">
        <v>46.399079999999998</v>
      </c>
      <c r="X35">
        <v>147.515625</v>
      </c>
      <c r="Y35">
        <v>0</v>
      </c>
      <c r="Z35">
        <v>6.5208000000000004</v>
      </c>
      <c r="AA35">
        <v>28.09872</v>
      </c>
      <c r="AB35">
        <v>26.34008</v>
      </c>
      <c r="AC35">
        <v>9.6778399999999998</v>
      </c>
      <c r="AD35">
        <v>7.9312839999999998</v>
      </c>
      <c r="AE35">
        <v>16.478852</v>
      </c>
      <c r="AF35">
        <v>8.3810000000000002</v>
      </c>
      <c r="AG35">
        <v>43.360799999999998</v>
      </c>
      <c r="AH35">
        <v>60.607999999999997</v>
      </c>
      <c r="AI35">
        <v>0</v>
      </c>
      <c r="AJ35">
        <v>0</v>
      </c>
      <c r="AK35">
        <v>53.424900000000001</v>
      </c>
      <c r="AL35">
        <v>12.782</v>
      </c>
      <c r="AM35">
        <v>10.557359999999999</v>
      </c>
      <c r="AN35">
        <v>0.66954999999999998</v>
      </c>
      <c r="AO35">
        <v>0</v>
      </c>
      <c r="AP35">
        <v>0</v>
      </c>
      <c r="AQ35">
        <v>37.988999999999997</v>
      </c>
      <c r="AR35">
        <v>34.776000000000003</v>
      </c>
      <c r="AS35">
        <v>26.904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3062.5182999999997</v>
      </c>
    </row>
    <row r="36" spans="1:117">
      <c r="A36" t="s">
        <v>78</v>
      </c>
      <c r="B36">
        <v>0</v>
      </c>
      <c r="C36">
        <v>0</v>
      </c>
      <c r="D36">
        <v>42.734999999999999</v>
      </c>
      <c r="E36">
        <v>0</v>
      </c>
      <c r="F36">
        <v>0</v>
      </c>
      <c r="G36">
        <v>69.938400000000001</v>
      </c>
      <c r="H36">
        <v>0</v>
      </c>
      <c r="I36">
        <v>0</v>
      </c>
      <c r="J36">
        <v>89.872</v>
      </c>
      <c r="K36">
        <v>679.49316799999997</v>
      </c>
      <c r="L36">
        <v>653.15250000000003</v>
      </c>
      <c r="M36">
        <v>84</v>
      </c>
      <c r="N36">
        <v>118.125</v>
      </c>
      <c r="O36">
        <v>123.66562500000001</v>
      </c>
      <c r="P36">
        <v>124.875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388.125</v>
      </c>
      <c r="V36">
        <v>10.425000000000001</v>
      </c>
      <c r="W36">
        <v>46.399079999999998</v>
      </c>
      <c r="X36">
        <v>147.515625</v>
      </c>
      <c r="Y36">
        <v>0</v>
      </c>
      <c r="Z36">
        <v>6.5208000000000004</v>
      </c>
      <c r="AA36">
        <v>14.04936</v>
      </c>
      <c r="AB36">
        <v>13.17004</v>
      </c>
      <c r="AC36">
        <v>9.6778399999999998</v>
      </c>
      <c r="AD36">
        <v>0</v>
      </c>
      <c r="AE36">
        <v>16.478852</v>
      </c>
      <c r="AF36">
        <v>8.3810000000000002</v>
      </c>
      <c r="AG36">
        <v>43.360799999999998</v>
      </c>
      <c r="AH36">
        <v>60.607999999999997</v>
      </c>
      <c r="AI36">
        <v>0</v>
      </c>
      <c r="AJ36">
        <v>0</v>
      </c>
      <c r="AK36">
        <v>53.424900000000001</v>
      </c>
      <c r="AL36">
        <v>12.782</v>
      </c>
      <c r="AM36">
        <v>10.557359999999999</v>
      </c>
      <c r="AN36">
        <v>0.66954999999999998</v>
      </c>
      <c r="AO36">
        <v>0</v>
      </c>
      <c r="AP36">
        <v>0</v>
      </c>
      <c r="AQ36">
        <v>37.988999999999997</v>
      </c>
      <c r="AR36">
        <v>34.776000000000003</v>
      </c>
      <c r="AS36">
        <v>26.904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3027.367616</v>
      </c>
    </row>
    <row r="37" spans="1:117">
      <c r="A37" t="s">
        <v>79</v>
      </c>
      <c r="B37">
        <v>0</v>
      </c>
      <c r="C37">
        <v>0</v>
      </c>
      <c r="D37">
        <v>42.734999999999999</v>
      </c>
      <c r="E37">
        <v>0</v>
      </c>
      <c r="F37">
        <v>0</v>
      </c>
      <c r="G37">
        <v>69.938400000000001</v>
      </c>
      <c r="H37">
        <v>0</v>
      </c>
      <c r="I37">
        <v>0</v>
      </c>
      <c r="J37">
        <v>89.872</v>
      </c>
      <c r="K37">
        <v>679.49316799999997</v>
      </c>
      <c r="L37">
        <v>653.15250000000003</v>
      </c>
      <c r="M37">
        <v>84</v>
      </c>
      <c r="N37">
        <v>118.125</v>
      </c>
      <c r="O37">
        <v>123.66562500000001</v>
      </c>
      <c r="P37">
        <v>124.875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388.125</v>
      </c>
      <c r="V37">
        <v>10.425000000000001</v>
      </c>
      <c r="W37">
        <v>46.399079999999998</v>
      </c>
      <c r="X37">
        <v>147.515625</v>
      </c>
      <c r="Y37">
        <v>0</v>
      </c>
      <c r="Z37">
        <v>6.5208000000000004</v>
      </c>
      <c r="AA37">
        <v>14.04936</v>
      </c>
      <c r="AB37">
        <v>0</v>
      </c>
      <c r="AC37">
        <v>9.6778399999999998</v>
      </c>
      <c r="AD37">
        <v>0</v>
      </c>
      <c r="AE37">
        <v>16.478852</v>
      </c>
      <c r="AF37">
        <v>8.3810000000000002</v>
      </c>
      <c r="AG37">
        <v>43.360799999999998</v>
      </c>
      <c r="AH37">
        <v>37.880000000000003</v>
      </c>
      <c r="AI37">
        <v>0</v>
      </c>
      <c r="AJ37">
        <v>0</v>
      </c>
      <c r="AK37">
        <v>53.424900000000001</v>
      </c>
      <c r="AL37">
        <v>12.782</v>
      </c>
      <c r="AM37">
        <v>10.557359999999999</v>
      </c>
      <c r="AN37">
        <v>0.66954999999999998</v>
      </c>
      <c r="AO37">
        <v>0</v>
      </c>
      <c r="AP37">
        <v>0</v>
      </c>
      <c r="AQ37">
        <v>25.326000000000001</v>
      </c>
      <c r="AR37">
        <v>34.776000000000003</v>
      </c>
      <c r="AS37">
        <v>26.904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2978.8065759999999</v>
      </c>
    </row>
    <row r="38" spans="1:117">
      <c r="A38" t="s">
        <v>80</v>
      </c>
      <c r="B38">
        <v>0</v>
      </c>
      <c r="C38">
        <v>0</v>
      </c>
      <c r="D38">
        <v>42.734999999999999</v>
      </c>
      <c r="E38">
        <v>0</v>
      </c>
      <c r="F38">
        <v>0</v>
      </c>
      <c r="G38">
        <v>69.938400000000001</v>
      </c>
      <c r="H38">
        <v>0</v>
      </c>
      <c r="I38">
        <v>0</v>
      </c>
      <c r="J38">
        <v>89.872</v>
      </c>
      <c r="K38">
        <v>679.49316799999997</v>
      </c>
      <c r="L38">
        <v>653.15250000000003</v>
      </c>
      <c r="M38">
        <v>84</v>
      </c>
      <c r="N38">
        <v>118.125</v>
      </c>
      <c r="O38">
        <v>123.66562500000001</v>
      </c>
      <c r="P38">
        <v>124.875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388.125</v>
      </c>
      <c r="V38">
        <v>10.425000000000001</v>
      </c>
      <c r="W38">
        <v>46.399079999999998</v>
      </c>
      <c r="X38">
        <v>147.515625</v>
      </c>
      <c r="Y38">
        <v>0</v>
      </c>
      <c r="Z38">
        <v>6.5208000000000004</v>
      </c>
      <c r="AA38">
        <v>14.04936</v>
      </c>
      <c r="AB38">
        <v>0</v>
      </c>
      <c r="AC38">
        <v>0</v>
      </c>
      <c r="AD38">
        <v>0</v>
      </c>
      <c r="AE38">
        <v>16.478852</v>
      </c>
      <c r="AF38">
        <v>8.3810000000000002</v>
      </c>
      <c r="AG38">
        <v>43.360799999999998</v>
      </c>
      <c r="AH38">
        <v>18.940000000000001</v>
      </c>
      <c r="AI38">
        <v>0</v>
      </c>
      <c r="AJ38">
        <v>0</v>
      </c>
      <c r="AK38">
        <v>53.424900000000001</v>
      </c>
      <c r="AL38">
        <v>12.782</v>
      </c>
      <c r="AM38">
        <v>10.557359999999999</v>
      </c>
      <c r="AN38">
        <v>0.66954999999999998</v>
      </c>
      <c r="AO38">
        <v>0</v>
      </c>
      <c r="AP38">
        <v>0</v>
      </c>
      <c r="AQ38">
        <v>25.326000000000001</v>
      </c>
      <c r="AR38">
        <v>34.776000000000003</v>
      </c>
      <c r="AS38">
        <v>26.904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2950.1887360000001</v>
      </c>
    </row>
    <row r="39" spans="1:117">
      <c r="A39" t="s">
        <v>81</v>
      </c>
      <c r="B39">
        <v>0</v>
      </c>
      <c r="C39">
        <v>0</v>
      </c>
      <c r="D39">
        <v>42.734999999999999</v>
      </c>
      <c r="E39">
        <v>0</v>
      </c>
      <c r="F39">
        <v>0</v>
      </c>
      <c r="G39">
        <v>69.938400000000001</v>
      </c>
      <c r="H39">
        <v>0</v>
      </c>
      <c r="I39">
        <v>0</v>
      </c>
      <c r="J39">
        <v>89.872</v>
      </c>
      <c r="K39">
        <v>679.49316799999997</v>
      </c>
      <c r="L39">
        <v>653.15250000000003</v>
      </c>
      <c r="M39">
        <v>84</v>
      </c>
      <c r="N39">
        <v>118.125</v>
      </c>
      <c r="O39">
        <v>123.66562500000001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388.125</v>
      </c>
      <c r="V39">
        <v>10.425000000000001</v>
      </c>
      <c r="W39">
        <v>46.399079999999998</v>
      </c>
      <c r="X39">
        <v>147.515625</v>
      </c>
      <c r="Y39">
        <v>0</v>
      </c>
      <c r="Z39">
        <v>6.5208000000000004</v>
      </c>
      <c r="AA39">
        <v>14.04936</v>
      </c>
      <c r="AB39">
        <v>0</v>
      </c>
      <c r="AC39">
        <v>0</v>
      </c>
      <c r="AD39">
        <v>0</v>
      </c>
      <c r="AE39">
        <v>16.478852</v>
      </c>
      <c r="AF39">
        <v>8.3810000000000002</v>
      </c>
      <c r="AG39">
        <v>43.360799999999998</v>
      </c>
      <c r="AH39">
        <v>0</v>
      </c>
      <c r="AI39">
        <v>0</v>
      </c>
      <c r="AJ39">
        <v>0</v>
      </c>
      <c r="AK39">
        <v>53.424900000000001</v>
      </c>
      <c r="AL39">
        <v>12.782</v>
      </c>
      <c r="AM39">
        <v>10.557359999999999</v>
      </c>
      <c r="AN39">
        <v>0.66954999999999998</v>
      </c>
      <c r="AO39">
        <v>0</v>
      </c>
      <c r="AP39">
        <v>0</v>
      </c>
      <c r="AQ39">
        <v>12.663</v>
      </c>
      <c r="AR39">
        <v>40.847999999999999</v>
      </c>
      <c r="AS39">
        <v>26.904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2925.3702360000002</v>
      </c>
    </row>
    <row r="40" spans="1:117">
      <c r="A40" t="s">
        <v>82</v>
      </c>
      <c r="B40">
        <v>0</v>
      </c>
      <c r="C40">
        <v>0</v>
      </c>
      <c r="D40">
        <v>42.734999999999999</v>
      </c>
      <c r="E40">
        <v>0</v>
      </c>
      <c r="F40">
        <v>0</v>
      </c>
      <c r="G40">
        <v>69.938400000000001</v>
      </c>
      <c r="H40">
        <v>0</v>
      </c>
      <c r="I40">
        <v>0</v>
      </c>
      <c r="J40">
        <v>89.872</v>
      </c>
      <c r="K40">
        <v>679.49316799999997</v>
      </c>
      <c r="L40">
        <v>653.15250000000003</v>
      </c>
      <c r="M40">
        <v>84</v>
      </c>
      <c r="N40">
        <v>118.125</v>
      </c>
      <c r="O40">
        <v>123.66562500000001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388.125</v>
      </c>
      <c r="V40">
        <v>10.425000000000001</v>
      </c>
      <c r="W40">
        <v>46.399079999999998</v>
      </c>
      <c r="X40">
        <v>147.515625</v>
      </c>
      <c r="Y40">
        <v>0</v>
      </c>
      <c r="Z40">
        <v>6.5208000000000004</v>
      </c>
      <c r="AA40">
        <v>14.04936</v>
      </c>
      <c r="AB40">
        <v>0</v>
      </c>
      <c r="AC40">
        <v>0</v>
      </c>
      <c r="AD40">
        <v>0</v>
      </c>
      <c r="AE40">
        <v>16.478852</v>
      </c>
      <c r="AF40">
        <v>8.3810000000000002</v>
      </c>
      <c r="AG40">
        <v>43.360799999999998</v>
      </c>
      <c r="AH40">
        <v>0</v>
      </c>
      <c r="AI40">
        <v>0</v>
      </c>
      <c r="AJ40">
        <v>0</v>
      </c>
      <c r="AK40">
        <v>53.424900000000001</v>
      </c>
      <c r="AL40">
        <v>12.782</v>
      </c>
      <c r="AM40">
        <v>10.557359999999999</v>
      </c>
      <c r="AN40">
        <v>0.66954999999999998</v>
      </c>
      <c r="AO40">
        <v>0</v>
      </c>
      <c r="AP40">
        <v>0</v>
      </c>
      <c r="AQ40">
        <v>12.663</v>
      </c>
      <c r="AR40">
        <v>40.847999999999999</v>
      </c>
      <c r="AS40">
        <v>26.904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2925.3702360000002</v>
      </c>
    </row>
    <row r="41" spans="1:117">
      <c r="A41" t="s">
        <v>83</v>
      </c>
      <c r="B41">
        <v>0</v>
      </c>
      <c r="C41">
        <v>0</v>
      </c>
      <c r="D41">
        <v>42.734999999999999</v>
      </c>
      <c r="E41">
        <v>0</v>
      </c>
      <c r="F41">
        <v>0</v>
      </c>
      <c r="G41">
        <v>69.938400000000001</v>
      </c>
      <c r="H41">
        <v>0</v>
      </c>
      <c r="I41">
        <v>0</v>
      </c>
      <c r="J41">
        <v>89.872</v>
      </c>
      <c r="K41">
        <v>679.49316799999997</v>
      </c>
      <c r="L41">
        <v>653.15250000000003</v>
      </c>
      <c r="M41">
        <v>84</v>
      </c>
      <c r="N41">
        <v>118.125</v>
      </c>
      <c r="O41">
        <v>123.66562500000001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388.125</v>
      </c>
      <c r="V41">
        <v>10.425000000000001</v>
      </c>
      <c r="W41">
        <v>46.399079999999998</v>
      </c>
      <c r="X41">
        <v>147.515625</v>
      </c>
      <c r="Y41">
        <v>0</v>
      </c>
      <c r="Z41">
        <v>6.5208000000000004</v>
      </c>
      <c r="AA41">
        <v>14.04936</v>
      </c>
      <c r="AB41">
        <v>0</v>
      </c>
      <c r="AC41">
        <v>0</v>
      </c>
      <c r="AD41">
        <v>0</v>
      </c>
      <c r="AE41">
        <v>16.478852</v>
      </c>
      <c r="AF41">
        <v>8.3810000000000002</v>
      </c>
      <c r="AG41">
        <v>43.360799999999998</v>
      </c>
      <c r="AH41">
        <v>0</v>
      </c>
      <c r="AI41">
        <v>0</v>
      </c>
      <c r="AJ41">
        <v>0</v>
      </c>
      <c r="AK41">
        <v>53.424900000000001</v>
      </c>
      <c r="AL41">
        <v>12.782</v>
      </c>
      <c r="AM41">
        <v>10.557359999999999</v>
      </c>
      <c r="AN41">
        <v>0.66954999999999998</v>
      </c>
      <c r="AO41">
        <v>0</v>
      </c>
      <c r="AP41">
        <v>0</v>
      </c>
      <c r="AQ41">
        <v>12.663</v>
      </c>
      <c r="AR41">
        <v>35.328000000000003</v>
      </c>
      <c r="AS41">
        <v>26.904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2919.8502360000002</v>
      </c>
    </row>
    <row r="42" spans="1:117">
      <c r="A42" t="s">
        <v>84</v>
      </c>
      <c r="B42">
        <v>0</v>
      </c>
      <c r="C42">
        <v>0</v>
      </c>
      <c r="D42">
        <v>42.734999999999999</v>
      </c>
      <c r="E42">
        <v>0</v>
      </c>
      <c r="F42">
        <v>0</v>
      </c>
      <c r="G42">
        <v>69.938400000000001</v>
      </c>
      <c r="H42">
        <v>0</v>
      </c>
      <c r="I42">
        <v>0</v>
      </c>
      <c r="J42">
        <v>89.872</v>
      </c>
      <c r="K42">
        <v>679.49316799999997</v>
      </c>
      <c r="L42">
        <v>653.15250000000003</v>
      </c>
      <c r="M42">
        <v>84</v>
      </c>
      <c r="N42">
        <v>118.125</v>
      </c>
      <c r="O42">
        <v>123.66562500000001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388.125</v>
      </c>
      <c r="V42">
        <v>10.425000000000001</v>
      </c>
      <c r="W42">
        <v>46.399079999999998</v>
      </c>
      <c r="X42">
        <v>147.515625</v>
      </c>
      <c r="Y42">
        <v>0</v>
      </c>
      <c r="Z42">
        <v>6.5208000000000004</v>
      </c>
      <c r="AA42">
        <v>10.14992</v>
      </c>
      <c r="AB42">
        <v>0</v>
      </c>
      <c r="AC42">
        <v>0</v>
      </c>
      <c r="AD42">
        <v>0</v>
      </c>
      <c r="AE42">
        <v>16.478852</v>
      </c>
      <c r="AF42">
        <v>8.3810000000000002</v>
      </c>
      <c r="AG42">
        <v>43.360799999999998</v>
      </c>
      <c r="AH42">
        <v>0</v>
      </c>
      <c r="AI42">
        <v>0</v>
      </c>
      <c r="AJ42">
        <v>0</v>
      </c>
      <c r="AK42">
        <v>53.424900000000001</v>
      </c>
      <c r="AL42">
        <v>12.782</v>
      </c>
      <c r="AM42">
        <v>10.557359999999999</v>
      </c>
      <c r="AN42">
        <v>0.66954999999999998</v>
      </c>
      <c r="AO42">
        <v>0</v>
      </c>
      <c r="AP42">
        <v>0</v>
      </c>
      <c r="AQ42">
        <v>6.5519999999999996</v>
      </c>
      <c r="AR42">
        <v>35.328000000000003</v>
      </c>
      <c r="AS42">
        <v>26.904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2909.8397960000002</v>
      </c>
    </row>
    <row r="43" spans="1:117">
      <c r="A43" t="s">
        <v>85</v>
      </c>
      <c r="B43">
        <v>0</v>
      </c>
      <c r="C43">
        <v>0</v>
      </c>
      <c r="D43">
        <v>42.734999999999999</v>
      </c>
      <c r="E43">
        <v>0</v>
      </c>
      <c r="F43">
        <v>0</v>
      </c>
      <c r="G43">
        <v>69.938400000000001</v>
      </c>
      <c r="H43">
        <v>0</v>
      </c>
      <c r="I43">
        <v>0</v>
      </c>
      <c r="J43">
        <v>89.872</v>
      </c>
      <c r="K43">
        <v>679.49316799999997</v>
      </c>
      <c r="L43">
        <v>653.15250000000003</v>
      </c>
      <c r="M43">
        <v>84</v>
      </c>
      <c r="N43">
        <v>118.125</v>
      </c>
      <c r="O43">
        <v>123.66562500000001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388.125</v>
      </c>
      <c r="V43">
        <v>10.425000000000001</v>
      </c>
      <c r="W43">
        <v>46.399079999999998</v>
      </c>
      <c r="X43">
        <v>147.515625</v>
      </c>
      <c r="Y43">
        <v>0</v>
      </c>
      <c r="Z43">
        <v>6.5208000000000004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8.3810000000000002</v>
      </c>
      <c r="AG43">
        <v>43.360799999999998</v>
      </c>
      <c r="AH43">
        <v>0</v>
      </c>
      <c r="AI43">
        <v>0</v>
      </c>
      <c r="AJ43">
        <v>0</v>
      </c>
      <c r="AK43">
        <v>53.424900000000001</v>
      </c>
      <c r="AL43">
        <v>12.782</v>
      </c>
      <c r="AM43">
        <v>10.557359999999999</v>
      </c>
      <c r="AN43">
        <v>0.66954999999999998</v>
      </c>
      <c r="AO43">
        <v>0</v>
      </c>
      <c r="AP43">
        <v>0</v>
      </c>
      <c r="AQ43">
        <v>0</v>
      </c>
      <c r="AR43">
        <v>34.776000000000003</v>
      </c>
      <c r="AS43">
        <v>32.553840000000001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2898.2357160000001</v>
      </c>
    </row>
    <row r="44" spans="1:117">
      <c r="A44" t="s">
        <v>86</v>
      </c>
      <c r="B44">
        <v>0</v>
      </c>
      <c r="C44">
        <v>0</v>
      </c>
      <c r="D44">
        <v>42.734999999999999</v>
      </c>
      <c r="E44">
        <v>0</v>
      </c>
      <c r="F44">
        <v>0</v>
      </c>
      <c r="G44">
        <v>69.938400000000001</v>
      </c>
      <c r="H44">
        <v>0</v>
      </c>
      <c r="I44">
        <v>0</v>
      </c>
      <c r="J44">
        <v>89.872</v>
      </c>
      <c r="K44">
        <v>679.49316799999997</v>
      </c>
      <c r="L44">
        <v>653.15250000000003</v>
      </c>
      <c r="M44">
        <v>84</v>
      </c>
      <c r="N44">
        <v>118.125</v>
      </c>
      <c r="O44">
        <v>123.66562500000001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388.125</v>
      </c>
      <c r="V44">
        <v>10.425000000000001</v>
      </c>
      <c r="W44">
        <v>46.399079999999998</v>
      </c>
      <c r="X44">
        <v>147.515625</v>
      </c>
      <c r="Y44">
        <v>0</v>
      </c>
      <c r="Z44">
        <v>6.5208000000000004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8.3810000000000002</v>
      </c>
      <c r="AG44">
        <v>43.360799999999998</v>
      </c>
      <c r="AH44">
        <v>0</v>
      </c>
      <c r="AI44">
        <v>0</v>
      </c>
      <c r="AJ44">
        <v>0</v>
      </c>
      <c r="AK44">
        <v>53.424900000000001</v>
      </c>
      <c r="AL44">
        <v>12.782</v>
      </c>
      <c r="AM44">
        <v>10.557359999999999</v>
      </c>
      <c r="AN44">
        <v>0.66954999999999998</v>
      </c>
      <c r="AO44">
        <v>0</v>
      </c>
      <c r="AP44">
        <v>0</v>
      </c>
      <c r="AQ44">
        <v>0</v>
      </c>
      <c r="AR44">
        <v>34.776000000000003</v>
      </c>
      <c r="AS44">
        <v>32.553840000000001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2898.2357160000001</v>
      </c>
    </row>
    <row r="45" spans="1:117">
      <c r="A45" t="s">
        <v>87</v>
      </c>
      <c r="B45">
        <v>0</v>
      </c>
      <c r="C45">
        <v>0</v>
      </c>
      <c r="D45">
        <v>42.734999999999999</v>
      </c>
      <c r="E45">
        <v>0</v>
      </c>
      <c r="F45">
        <v>0</v>
      </c>
      <c r="G45">
        <v>69.938400000000001</v>
      </c>
      <c r="H45">
        <v>0</v>
      </c>
      <c r="I45">
        <v>0</v>
      </c>
      <c r="J45">
        <v>89.872</v>
      </c>
      <c r="K45">
        <v>679.49316799999997</v>
      </c>
      <c r="L45">
        <v>653.15250000000003</v>
      </c>
      <c r="M45">
        <v>84</v>
      </c>
      <c r="N45">
        <v>118.125</v>
      </c>
      <c r="O45">
        <v>123.66562500000001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388.125</v>
      </c>
      <c r="V45">
        <v>10.425000000000001</v>
      </c>
      <c r="W45">
        <v>46.399079999999998</v>
      </c>
      <c r="X45">
        <v>147.515625</v>
      </c>
      <c r="Y45">
        <v>0</v>
      </c>
      <c r="Z45">
        <v>6.5208000000000004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8.3810000000000002</v>
      </c>
      <c r="AG45">
        <v>43.360799999999998</v>
      </c>
      <c r="AH45">
        <v>0</v>
      </c>
      <c r="AI45">
        <v>0</v>
      </c>
      <c r="AJ45">
        <v>0</v>
      </c>
      <c r="AK45">
        <v>53.424900000000001</v>
      </c>
      <c r="AL45">
        <v>12.782</v>
      </c>
      <c r="AM45">
        <v>10.557359999999999</v>
      </c>
      <c r="AN45">
        <v>0.66954999999999998</v>
      </c>
      <c r="AO45">
        <v>0</v>
      </c>
      <c r="AP45">
        <v>0</v>
      </c>
      <c r="AQ45">
        <v>0</v>
      </c>
      <c r="AR45">
        <v>34.776000000000003</v>
      </c>
      <c r="AS45">
        <v>32.553840000000001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2898.2357160000001</v>
      </c>
    </row>
    <row r="46" spans="1:117">
      <c r="A46" t="s">
        <v>88</v>
      </c>
      <c r="B46">
        <v>0</v>
      </c>
      <c r="C46">
        <v>0</v>
      </c>
      <c r="D46">
        <v>42.734999999999999</v>
      </c>
      <c r="E46">
        <v>0</v>
      </c>
      <c r="F46">
        <v>0</v>
      </c>
      <c r="G46">
        <v>69.938400000000001</v>
      </c>
      <c r="H46">
        <v>0</v>
      </c>
      <c r="I46">
        <v>0</v>
      </c>
      <c r="J46">
        <v>89.872</v>
      </c>
      <c r="K46">
        <v>679.49316799999997</v>
      </c>
      <c r="L46">
        <v>653.15250000000003</v>
      </c>
      <c r="M46">
        <v>84</v>
      </c>
      <c r="N46">
        <v>118.125</v>
      </c>
      <c r="O46">
        <v>123.66562500000001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388.125</v>
      </c>
      <c r="V46">
        <v>10.425000000000001</v>
      </c>
      <c r="W46">
        <v>46.399079999999998</v>
      </c>
      <c r="X46">
        <v>147.515625</v>
      </c>
      <c r="Y46">
        <v>0</v>
      </c>
      <c r="Z46">
        <v>6.5208000000000004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8.3810000000000002</v>
      </c>
      <c r="AG46">
        <v>43.360799999999998</v>
      </c>
      <c r="AH46">
        <v>0</v>
      </c>
      <c r="AI46">
        <v>0</v>
      </c>
      <c r="AJ46">
        <v>0</v>
      </c>
      <c r="AK46">
        <v>53.424900000000001</v>
      </c>
      <c r="AL46">
        <v>12.782</v>
      </c>
      <c r="AM46">
        <v>10.557359999999999</v>
      </c>
      <c r="AN46">
        <v>0.66954999999999998</v>
      </c>
      <c r="AO46">
        <v>0</v>
      </c>
      <c r="AP46">
        <v>0</v>
      </c>
      <c r="AQ46">
        <v>0</v>
      </c>
      <c r="AR46">
        <v>34.776000000000003</v>
      </c>
      <c r="AS46">
        <v>32.553840000000001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2898.2357160000001</v>
      </c>
    </row>
    <row r="47" spans="1:117">
      <c r="A47" t="s">
        <v>89</v>
      </c>
      <c r="B47">
        <v>0</v>
      </c>
      <c r="C47">
        <v>0</v>
      </c>
      <c r="D47">
        <v>42.734999999999999</v>
      </c>
      <c r="E47">
        <v>0</v>
      </c>
      <c r="F47">
        <v>0</v>
      </c>
      <c r="G47">
        <v>69.938400000000001</v>
      </c>
      <c r="H47">
        <v>0</v>
      </c>
      <c r="I47">
        <v>0</v>
      </c>
      <c r="J47">
        <v>89.872</v>
      </c>
      <c r="K47">
        <v>679.49316799999997</v>
      </c>
      <c r="L47">
        <v>653.15250000000003</v>
      </c>
      <c r="M47">
        <v>84</v>
      </c>
      <c r="N47">
        <v>118.125</v>
      </c>
      <c r="O47">
        <v>123.66562500000001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388.125</v>
      </c>
      <c r="V47">
        <v>10.425000000000001</v>
      </c>
      <c r="W47">
        <v>46.399079999999998</v>
      </c>
      <c r="X47">
        <v>147.515625</v>
      </c>
      <c r="Y47">
        <v>0</v>
      </c>
      <c r="Z47">
        <v>6.5208000000000004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8.3810000000000002</v>
      </c>
      <c r="AG47">
        <v>43.360799999999998</v>
      </c>
      <c r="AH47">
        <v>0</v>
      </c>
      <c r="AI47">
        <v>0</v>
      </c>
      <c r="AJ47">
        <v>0</v>
      </c>
      <c r="AK47">
        <v>53.424900000000001</v>
      </c>
      <c r="AL47">
        <v>12.782</v>
      </c>
      <c r="AM47">
        <v>10.557359999999999</v>
      </c>
      <c r="AN47">
        <v>0.66954999999999998</v>
      </c>
      <c r="AO47">
        <v>0</v>
      </c>
      <c r="AP47">
        <v>0</v>
      </c>
      <c r="AQ47">
        <v>0</v>
      </c>
      <c r="AR47">
        <v>35.328000000000003</v>
      </c>
      <c r="AS47">
        <v>32.553840000000001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2882.3088640000001</v>
      </c>
    </row>
    <row r="48" spans="1:117">
      <c r="A48" t="s">
        <v>90</v>
      </c>
      <c r="B48">
        <v>0</v>
      </c>
      <c r="C48">
        <v>0</v>
      </c>
      <c r="D48">
        <v>42.734999999999999</v>
      </c>
      <c r="E48">
        <v>0</v>
      </c>
      <c r="F48">
        <v>0</v>
      </c>
      <c r="G48">
        <v>69.938400000000001</v>
      </c>
      <c r="H48">
        <v>0</v>
      </c>
      <c r="I48">
        <v>0</v>
      </c>
      <c r="J48">
        <v>89.872</v>
      </c>
      <c r="K48">
        <v>679.49316799999997</v>
      </c>
      <c r="L48">
        <v>653.15250000000003</v>
      </c>
      <c r="M48">
        <v>84</v>
      </c>
      <c r="N48">
        <v>118.125</v>
      </c>
      <c r="O48">
        <v>123.66562500000001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388.125</v>
      </c>
      <c r="V48">
        <v>10.425000000000001</v>
      </c>
      <c r="W48">
        <v>46.399079999999998</v>
      </c>
      <c r="X48">
        <v>147.515625</v>
      </c>
      <c r="Y48">
        <v>0</v>
      </c>
      <c r="Z48">
        <v>6.5208000000000004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8.3810000000000002</v>
      </c>
      <c r="AG48">
        <v>43.360799999999998</v>
      </c>
      <c r="AH48">
        <v>0</v>
      </c>
      <c r="AI48">
        <v>0</v>
      </c>
      <c r="AJ48">
        <v>0</v>
      </c>
      <c r="AK48">
        <v>53.424900000000001</v>
      </c>
      <c r="AL48">
        <v>12.782</v>
      </c>
      <c r="AM48">
        <v>10.557359999999999</v>
      </c>
      <c r="AN48">
        <v>0.66954999999999998</v>
      </c>
      <c r="AO48">
        <v>0</v>
      </c>
      <c r="AP48">
        <v>0</v>
      </c>
      <c r="AQ48">
        <v>0</v>
      </c>
      <c r="AR48">
        <v>35.328000000000003</v>
      </c>
      <c r="AS48">
        <v>32.553840000000001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2882.3088640000001</v>
      </c>
    </row>
    <row r="49" spans="1:117">
      <c r="A49" t="s">
        <v>91</v>
      </c>
      <c r="B49">
        <v>0</v>
      </c>
      <c r="C49">
        <v>0</v>
      </c>
      <c r="D49">
        <v>42.734999999999999</v>
      </c>
      <c r="E49">
        <v>0</v>
      </c>
      <c r="F49">
        <v>0</v>
      </c>
      <c r="G49">
        <v>69.938400000000001</v>
      </c>
      <c r="H49">
        <v>0</v>
      </c>
      <c r="I49">
        <v>0</v>
      </c>
      <c r="J49">
        <v>89.872</v>
      </c>
      <c r="K49">
        <v>679.49316799999997</v>
      </c>
      <c r="L49">
        <v>653.15250000000003</v>
      </c>
      <c r="M49">
        <v>84</v>
      </c>
      <c r="N49">
        <v>118.125</v>
      </c>
      <c r="O49">
        <v>123.66562500000001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388.125</v>
      </c>
      <c r="V49">
        <v>10.425000000000001</v>
      </c>
      <c r="W49">
        <v>46.399079999999998</v>
      </c>
      <c r="X49">
        <v>147.515625</v>
      </c>
      <c r="Y49">
        <v>0</v>
      </c>
      <c r="Z49">
        <v>6.5208000000000004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8.3810000000000002</v>
      </c>
      <c r="AG49">
        <v>43.360799999999998</v>
      </c>
      <c r="AH49">
        <v>0</v>
      </c>
      <c r="AI49">
        <v>0</v>
      </c>
      <c r="AJ49">
        <v>0</v>
      </c>
      <c r="AK49">
        <v>53.424900000000001</v>
      </c>
      <c r="AL49">
        <v>12.782</v>
      </c>
      <c r="AM49">
        <v>10.557359999999999</v>
      </c>
      <c r="AN49">
        <v>0.66954999999999998</v>
      </c>
      <c r="AO49">
        <v>0</v>
      </c>
      <c r="AP49">
        <v>6.4050000000000002</v>
      </c>
      <c r="AQ49">
        <v>0</v>
      </c>
      <c r="AR49">
        <v>35.328000000000003</v>
      </c>
      <c r="AS49">
        <v>24.2136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2880.3736240000003</v>
      </c>
    </row>
    <row r="50" spans="1:117">
      <c r="A50" t="s">
        <v>92</v>
      </c>
      <c r="B50">
        <v>0</v>
      </c>
      <c r="C50">
        <v>0</v>
      </c>
      <c r="D50">
        <v>42.734999999999999</v>
      </c>
      <c r="E50">
        <v>0</v>
      </c>
      <c r="F50">
        <v>0</v>
      </c>
      <c r="G50">
        <v>69.938400000000001</v>
      </c>
      <c r="H50">
        <v>0</v>
      </c>
      <c r="I50">
        <v>0</v>
      </c>
      <c r="J50">
        <v>89.872</v>
      </c>
      <c r="K50">
        <v>679.49316799999997</v>
      </c>
      <c r="L50">
        <v>653.15250000000003</v>
      </c>
      <c r="M50">
        <v>84</v>
      </c>
      <c r="N50">
        <v>118.125</v>
      </c>
      <c r="O50">
        <v>123.66562500000001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388.125</v>
      </c>
      <c r="V50">
        <v>10.425000000000001</v>
      </c>
      <c r="W50">
        <v>46.399079999999998</v>
      </c>
      <c r="X50">
        <v>147.515625</v>
      </c>
      <c r="Y50">
        <v>0</v>
      </c>
      <c r="Z50">
        <v>6.5208000000000004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8.3810000000000002</v>
      </c>
      <c r="AG50">
        <v>43.360799999999998</v>
      </c>
      <c r="AH50">
        <v>0</v>
      </c>
      <c r="AI50">
        <v>0</v>
      </c>
      <c r="AJ50">
        <v>0</v>
      </c>
      <c r="AK50">
        <v>53.424900000000001</v>
      </c>
      <c r="AL50">
        <v>12.782</v>
      </c>
      <c r="AM50">
        <v>10.557359999999999</v>
      </c>
      <c r="AN50">
        <v>0.66954999999999998</v>
      </c>
      <c r="AO50">
        <v>0</v>
      </c>
      <c r="AP50">
        <v>6.4050000000000002</v>
      </c>
      <c r="AQ50">
        <v>0</v>
      </c>
      <c r="AR50">
        <v>35.328000000000003</v>
      </c>
      <c r="AS50">
        <v>24.2136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2880.3736240000003</v>
      </c>
    </row>
    <row r="51" spans="1:117">
      <c r="A51" t="s">
        <v>93</v>
      </c>
      <c r="B51">
        <v>0</v>
      </c>
      <c r="C51">
        <v>0</v>
      </c>
      <c r="D51">
        <v>42.734999999999999</v>
      </c>
      <c r="E51">
        <v>0</v>
      </c>
      <c r="F51">
        <v>0</v>
      </c>
      <c r="G51">
        <v>69.938400000000001</v>
      </c>
      <c r="H51">
        <v>0</v>
      </c>
      <c r="I51">
        <v>0</v>
      </c>
      <c r="J51">
        <v>89.872</v>
      </c>
      <c r="K51">
        <v>679.49316799999997</v>
      </c>
      <c r="L51">
        <v>653.15250000000003</v>
      </c>
      <c r="M51">
        <v>84</v>
      </c>
      <c r="N51">
        <v>118.125</v>
      </c>
      <c r="O51">
        <v>123.66562500000001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388.125</v>
      </c>
      <c r="V51">
        <v>10.425000000000001</v>
      </c>
      <c r="W51">
        <v>46.399079999999998</v>
      </c>
      <c r="X51">
        <v>147.515625</v>
      </c>
      <c r="Y51">
        <v>0</v>
      </c>
      <c r="Z51">
        <v>6.5208000000000004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8.3810000000000002</v>
      </c>
      <c r="AG51">
        <v>43.360799999999998</v>
      </c>
      <c r="AH51">
        <v>0</v>
      </c>
      <c r="AI51">
        <v>0</v>
      </c>
      <c r="AJ51">
        <v>0</v>
      </c>
      <c r="AK51">
        <v>53.424900000000001</v>
      </c>
      <c r="AL51">
        <v>25.564</v>
      </c>
      <c r="AM51">
        <v>10.557359999999999</v>
      </c>
      <c r="AN51">
        <v>0.66954999999999998</v>
      </c>
      <c r="AO51">
        <v>0</v>
      </c>
      <c r="AP51">
        <v>6.4050000000000002</v>
      </c>
      <c r="AQ51">
        <v>0</v>
      </c>
      <c r="AR51">
        <v>35.328000000000003</v>
      </c>
      <c r="AS51">
        <v>24.2136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2893.155624</v>
      </c>
    </row>
    <row r="52" spans="1:117">
      <c r="A52" t="s">
        <v>94</v>
      </c>
      <c r="B52">
        <v>0</v>
      </c>
      <c r="C52">
        <v>0</v>
      </c>
      <c r="D52">
        <v>42.734999999999999</v>
      </c>
      <c r="E52">
        <v>0</v>
      </c>
      <c r="F52">
        <v>0</v>
      </c>
      <c r="G52">
        <v>69.938400000000001</v>
      </c>
      <c r="H52">
        <v>0</v>
      </c>
      <c r="I52">
        <v>0</v>
      </c>
      <c r="J52">
        <v>89.872</v>
      </c>
      <c r="K52">
        <v>679.49316799999997</v>
      </c>
      <c r="L52">
        <v>653.15250000000003</v>
      </c>
      <c r="M52">
        <v>84</v>
      </c>
      <c r="N52">
        <v>118.125</v>
      </c>
      <c r="O52">
        <v>123.66562500000001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388.125</v>
      </c>
      <c r="V52">
        <v>10.425000000000001</v>
      </c>
      <c r="W52">
        <v>46.399079999999998</v>
      </c>
      <c r="X52">
        <v>147.515625</v>
      </c>
      <c r="Y52">
        <v>0</v>
      </c>
      <c r="Z52">
        <v>6.5208000000000004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8.3810000000000002</v>
      </c>
      <c r="AG52">
        <v>43.360799999999998</v>
      </c>
      <c r="AH52">
        <v>0</v>
      </c>
      <c r="AI52">
        <v>0</v>
      </c>
      <c r="AJ52">
        <v>0</v>
      </c>
      <c r="AK52">
        <v>53.424900000000001</v>
      </c>
      <c r="AL52">
        <v>25.564</v>
      </c>
      <c r="AM52">
        <v>10.557359999999999</v>
      </c>
      <c r="AN52">
        <v>0.66954999999999998</v>
      </c>
      <c r="AO52">
        <v>0</v>
      </c>
      <c r="AP52">
        <v>6.4050000000000002</v>
      </c>
      <c r="AQ52">
        <v>0</v>
      </c>
      <c r="AR52">
        <v>35.328000000000003</v>
      </c>
      <c r="AS52">
        <v>24.2136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2893.155624</v>
      </c>
    </row>
    <row r="53" spans="1:117">
      <c r="A53" t="s">
        <v>95</v>
      </c>
      <c r="B53">
        <v>0</v>
      </c>
      <c r="C53">
        <v>0</v>
      </c>
      <c r="D53">
        <v>42.734999999999999</v>
      </c>
      <c r="E53">
        <v>0</v>
      </c>
      <c r="F53">
        <v>0</v>
      </c>
      <c r="G53">
        <v>69.938400000000001</v>
      </c>
      <c r="H53">
        <v>0</v>
      </c>
      <c r="I53">
        <v>0</v>
      </c>
      <c r="J53">
        <v>89.872</v>
      </c>
      <c r="K53">
        <v>679.49316799999997</v>
      </c>
      <c r="L53">
        <v>653.15250000000003</v>
      </c>
      <c r="M53">
        <v>84</v>
      </c>
      <c r="N53">
        <v>118.125</v>
      </c>
      <c r="O53">
        <v>123.66562500000001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388.125</v>
      </c>
      <c r="V53">
        <v>10.425000000000001</v>
      </c>
      <c r="W53">
        <v>46.399079999999998</v>
      </c>
      <c r="X53">
        <v>147.515625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8.3810000000000002</v>
      </c>
      <c r="AG53">
        <v>43.360799999999998</v>
      </c>
      <c r="AH53">
        <v>0</v>
      </c>
      <c r="AI53">
        <v>0</v>
      </c>
      <c r="AJ53">
        <v>0</v>
      </c>
      <c r="AK53">
        <v>53.424900000000001</v>
      </c>
      <c r="AL53">
        <v>25.564</v>
      </c>
      <c r="AM53">
        <v>10.557359999999999</v>
      </c>
      <c r="AN53">
        <v>0.66954999999999998</v>
      </c>
      <c r="AO53">
        <v>0</v>
      </c>
      <c r="AP53">
        <v>6.4050000000000002</v>
      </c>
      <c r="AQ53">
        <v>0</v>
      </c>
      <c r="AR53">
        <v>35.328000000000003</v>
      </c>
      <c r="AS53">
        <v>26.904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2895.8460239999999</v>
      </c>
    </row>
    <row r="54" spans="1:117">
      <c r="A54" t="s">
        <v>96</v>
      </c>
      <c r="B54">
        <v>0</v>
      </c>
      <c r="C54">
        <v>0</v>
      </c>
      <c r="D54">
        <v>42.734999999999999</v>
      </c>
      <c r="E54">
        <v>0</v>
      </c>
      <c r="F54">
        <v>0</v>
      </c>
      <c r="G54">
        <v>69.938400000000001</v>
      </c>
      <c r="H54">
        <v>0</v>
      </c>
      <c r="I54">
        <v>0</v>
      </c>
      <c r="J54">
        <v>89.872</v>
      </c>
      <c r="K54">
        <v>679.49316799999997</v>
      </c>
      <c r="L54">
        <v>653.15250000000003</v>
      </c>
      <c r="M54">
        <v>84</v>
      </c>
      <c r="N54">
        <v>118.125</v>
      </c>
      <c r="O54">
        <v>123.66562500000001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388.125</v>
      </c>
      <c r="V54">
        <v>10.425000000000001</v>
      </c>
      <c r="W54">
        <v>46.399079999999998</v>
      </c>
      <c r="X54">
        <v>147.515625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8.3810000000000002</v>
      </c>
      <c r="AG54">
        <v>43.360799999999998</v>
      </c>
      <c r="AH54">
        <v>0</v>
      </c>
      <c r="AI54">
        <v>0</v>
      </c>
      <c r="AJ54">
        <v>0</v>
      </c>
      <c r="AK54">
        <v>53.424900000000001</v>
      </c>
      <c r="AL54">
        <v>25.564</v>
      </c>
      <c r="AM54">
        <v>10.557359999999999</v>
      </c>
      <c r="AN54">
        <v>0.66954999999999998</v>
      </c>
      <c r="AO54">
        <v>0</v>
      </c>
      <c r="AP54">
        <v>6.4050000000000002</v>
      </c>
      <c r="AQ54">
        <v>0</v>
      </c>
      <c r="AR54">
        <v>35.328000000000003</v>
      </c>
      <c r="AS54">
        <v>26.904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2895.8460239999999</v>
      </c>
    </row>
    <row r="55" spans="1:117">
      <c r="A55" t="s">
        <v>97</v>
      </c>
      <c r="B55">
        <v>0</v>
      </c>
      <c r="C55">
        <v>0</v>
      </c>
      <c r="D55">
        <v>42.734999999999999</v>
      </c>
      <c r="E55">
        <v>0</v>
      </c>
      <c r="F55">
        <v>0</v>
      </c>
      <c r="G55">
        <v>69.938400000000001</v>
      </c>
      <c r="H55">
        <v>0</v>
      </c>
      <c r="I55">
        <v>0</v>
      </c>
      <c r="J55">
        <v>89.872</v>
      </c>
      <c r="K55">
        <v>679.49316799999997</v>
      </c>
      <c r="L55">
        <v>653.15250000000003</v>
      </c>
      <c r="M55">
        <v>84</v>
      </c>
      <c r="N55">
        <v>118.125</v>
      </c>
      <c r="O55">
        <v>123.66562500000001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388.125</v>
      </c>
      <c r="V55">
        <v>10.425000000000001</v>
      </c>
      <c r="W55">
        <v>46.399079999999998</v>
      </c>
      <c r="X55">
        <v>147.515625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8.3810000000000002</v>
      </c>
      <c r="AG55">
        <v>43.360799999999998</v>
      </c>
      <c r="AH55">
        <v>0</v>
      </c>
      <c r="AI55">
        <v>0</v>
      </c>
      <c r="AJ55">
        <v>0</v>
      </c>
      <c r="AK55">
        <v>53.424900000000001</v>
      </c>
      <c r="AL55">
        <v>25.564</v>
      </c>
      <c r="AM55">
        <v>10.557359999999999</v>
      </c>
      <c r="AN55">
        <v>0.66954999999999998</v>
      </c>
      <c r="AO55">
        <v>0</v>
      </c>
      <c r="AP55">
        <v>0</v>
      </c>
      <c r="AQ55">
        <v>0</v>
      </c>
      <c r="AR55">
        <v>35.328000000000003</v>
      </c>
      <c r="AS55">
        <v>31.897382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2900.9552060000001</v>
      </c>
    </row>
    <row r="56" spans="1:117">
      <c r="A56" t="s">
        <v>98</v>
      </c>
      <c r="B56">
        <v>0</v>
      </c>
      <c r="C56">
        <v>0</v>
      </c>
      <c r="D56">
        <v>42.734999999999999</v>
      </c>
      <c r="E56">
        <v>0</v>
      </c>
      <c r="F56">
        <v>0</v>
      </c>
      <c r="G56">
        <v>69.938400000000001</v>
      </c>
      <c r="H56">
        <v>0</v>
      </c>
      <c r="I56">
        <v>0</v>
      </c>
      <c r="J56">
        <v>89.872</v>
      </c>
      <c r="K56">
        <v>679.49316799999997</v>
      </c>
      <c r="L56">
        <v>653.15250000000003</v>
      </c>
      <c r="M56">
        <v>84</v>
      </c>
      <c r="N56">
        <v>118.125</v>
      </c>
      <c r="O56">
        <v>123.66562500000001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388.125</v>
      </c>
      <c r="V56">
        <v>10.425000000000001</v>
      </c>
      <c r="W56">
        <v>46.399079999999998</v>
      </c>
      <c r="X56">
        <v>147.515625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8.3810000000000002</v>
      </c>
      <c r="AG56">
        <v>43.360799999999998</v>
      </c>
      <c r="AH56">
        <v>0</v>
      </c>
      <c r="AI56">
        <v>0</v>
      </c>
      <c r="AJ56">
        <v>0</v>
      </c>
      <c r="AK56">
        <v>53.424900000000001</v>
      </c>
      <c r="AL56">
        <v>25.564</v>
      </c>
      <c r="AM56">
        <v>10.557359999999999</v>
      </c>
      <c r="AN56">
        <v>0.66954999999999998</v>
      </c>
      <c r="AO56">
        <v>0</v>
      </c>
      <c r="AP56">
        <v>0</v>
      </c>
      <c r="AQ56">
        <v>0</v>
      </c>
      <c r="AR56">
        <v>35.328000000000003</v>
      </c>
      <c r="AS56">
        <v>31.897382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2900.9552060000001</v>
      </c>
    </row>
    <row r="57" spans="1:117">
      <c r="A57" t="s">
        <v>99</v>
      </c>
      <c r="B57">
        <v>0</v>
      </c>
      <c r="C57">
        <v>0</v>
      </c>
      <c r="D57">
        <v>42.734999999999999</v>
      </c>
      <c r="E57">
        <v>0</v>
      </c>
      <c r="F57">
        <v>0</v>
      </c>
      <c r="G57">
        <v>69.938400000000001</v>
      </c>
      <c r="H57">
        <v>0</v>
      </c>
      <c r="I57">
        <v>0</v>
      </c>
      <c r="J57">
        <v>89.872</v>
      </c>
      <c r="K57">
        <v>679.49316799999997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388.125</v>
      </c>
      <c r="V57">
        <v>10.425000000000001</v>
      </c>
      <c r="W57">
        <v>46.399079999999998</v>
      </c>
      <c r="X57">
        <v>147.515625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8.3810000000000002</v>
      </c>
      <c r="AG57">
        <v>43.360799999999998</v>
      </c>
      <c r="AH57">
        <v>0</v>
      </c>
      <c r="AI57">
        <v>0</v>
      </c>
      <c r="AJ57">
        <v>0</v>
      </c>
      <c r="AK57">
        <v>53.424900000000001</v>
      </c>
      <c r="AL57">
        <v>25.564</v>
      </c>
      <c r="AM57">
        <v>10.557359999999999</v>
      </c>
      <c r="AN57">
        <v>0.66954999999999998</v>
      </c>
      <c r="AO57">
        <v>0</v>
      </c>
      <c r="AP57">
        <v>0</v>
      </c>
      <c r="AQ57">
        <v>0</v>
      </c>
      <c r="AR57">
        <v>35.328000000000003</v>
      </c>
      <c r="AS57">
        <v>31.897382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2908.9552060000001</v>
      </c>
    </row>
    <row r="58" spans="1:117">
      <c r="A58" t="s">
        <v>100</v>
      </c>
      <c r="B58">
        <v>0</v>
      </c>
      <c r="C58">
        <v>0</v>
      </c>
      <c r="D58">
        <v>42.734999999999999</v>
      </c>
      <c r="E58">
        <v>0</v>
      </c>
      <c r="F58">
        <v>0</v>
      </c>
      <c r="G58">
        <v>69.938400000000001</v>
      </c>
      <c r="H58">
        <v>0</v>
      </c>
      <c r="I58">
        <v>0</v>
      </c>
      <c r="J58">
        <v>89.872</v>
      </c>
      <c r="K58">
        <v>679.49316799999997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388.125</v>
      </c>
      <c r="V58">
        <v>10.425000000000001</v>
      </c>
      <c r="W58">
        <v>46.399079999999998</v>
      </c>
      <c r="X58">
        <v>147.515625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8.3810000000000002</v>
      </c>
      <c r="AG58">
        <v>43.360799999999998</v>
      </c>
      <c r="AH58">
        <v>0</v>
      </c>
      <c r="AI58">
        <v>0</v>
      </c>
      <c r="AJ58">
        <v>0</v>
      </c>
      <c r="AK58">
        <v>53.424900000000001</v>
      </c>
      <c r="AL58">
        <v>25.564</v>
      </c>
      <c r="AM58">
        <v>10.557359999999999</v>
      </c>
      <c r="AN58">
        <v>0.66954999999999998</v>
      </c>
      <c r="AO58">
        <v>0</v>
      </c>
      <c r="AP58">
        <v>0</v>
      </c>
      <c r="AQ58">
        <v>0</v>
      </c>
      <c r="AR58">
        <v>35.328000000000003</v>
      </c>
      <c r="AS58">
        <v>31.897382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2908.9552060000001</v>
      </c>
    </row>
    <row r="59" spans="1:117">
      <c r="A59" t="s">
        <v>101</v>
      </c>
      <c r="B59">
        <v>0</v>
      </c>
      <c r="C59">
        <v>0</v>
      </c>
      <c r="D59">
        <v>42.734999999999999</v>
      </c>
      <c r="E59">
        <v>0</v>
      </c>
      <c r="F59">
        <v>0</v>
      </c>
      <c r="G59">
        <v>69.938400000000001</v>
      </c>
      <c r="H59">
        <v>0</v>
      </c>
      <c r="I59">
        <v>0</v>
      </c>
      <c r="J59">
        <v>89.872</v>
      </c>
      <c r="K59">
        <v>679.49316799999997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388.125</v>
      </c>
      <c r="V59">
        <v>10.425000000000001</v>
      </c>
      <c r="W59">
        <v>46.399079999999998</v>
      </c>
      <c r="X59">
        <v>147.515625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8.3810000000000002</v>
      </c>
      <c r="AG59">
        <v>43.360799999999998</v>
      </c>
      <c r="AH59">
        <v>0</v>
      </c>
      <c r="AI59">
        <v>0</v>
      </c>
      <c r="AJ59">
        <v>0</v>
      </c>
      <c r="AK59">
        <v>53.424900000000001</v>
      </c>
      <c r="AL59">
        <v>25.564</v>
      </c>
      <c r="AM59">
        <v>10.557359999999999</v>
      </c>
      <c r="AN59">
        <v>0.66954999999999998</v>
      </c>
      <c r="AO59">
        <v>0</v>
      </c>
      <c r="AP59">
        <v>0</v>
      </c>
      <c r="AQ59">
        <v>0</v>
      </c>
      <c r="AR59">
        <v>35.328000000000003</v>
      </c>
      <c r="AS59">
        <v>26.904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2903.961824</v>
      </c>
    </row>
    <row r="60" spans="1:117">
      <c r="A60" t="s">
        <v>102</v>
      </c>
      <c r="B60">
        <v>0</v>
      </c>
      <c r="C60">
        <v>0</v>
      </c>
      <c r="D60">
        <v>42.734999999999999</v>
      </c>
      <c r="E60">
        <v>0</v>
      </c>
      <c r="F60">
        <v>0</v>
      </c>
      <c r="G60">
        <v>69.938400000000001</v>
      </c>
      <c r="H60">
        <v>0</v>
      </c>
      <c r="I60">
        <v>0</v>
      </c>
      <c r="J60">
        <v>89.872</v>
      </c>
      <c r="K60">
        <v>679.49316799999997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388.125</v>
      </c>
      <c r="V60">
        <v>10.425000000000001</v>
      </c>
      <c r="W60">
        <v>46.399079999999998</v>
      </c>
      <c r="X60">
        <v>147.515625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8.3810000000000002</v>
      </c>
      <c r="AG60">
        <v>43.360799999999998</v>
      </c>
      <c r="AH60">
        <v>0</v>
      </c>
      <c r="AI60">
        <v>0</v>
      </c>
      <c r="AJ60">
        <v>0</v>
      </c>
      <c r="AK60">
        <v>53.424900000000001</v>
      </c>
      <c r="AL60">
        <v>25.564</v>
      </c>
      <c r="AM60">
        <v>10.557359999999999</v>
      </c>
      <c r="AN60">
        <v>0.66954999999999998</v>
      </c>
      <c r="AO60">
        <v>0</v>
      </c>
      <c r="AP60">
        <v>0</v>
      </c>
      <c r="AQ60">
        <v>0</v>
      </c>
      <c r="AR60">
        <v>35.328000000000003</v>
      </c>
      <c r="AS60">
        <v>26.904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2903.961824</v>
      </c>
    </row>
    <row r="61" spans="1:117">
      <c r="A61" t="s">
        <v>103</v>
      </c>
      <c r="B61">
        <v>0</v>
      </c>
      <c r="C61">
        <v>0</v>
      </c>
      <c r="D61">
        <v>42.734999999999999</v>
      </c>
      <c r="E61">
        <v>0</v>
      </c>
      <c r="F61">
        <v>0</v>
      </c>
      <c r="G61">
        <v>69.938400000000001</v>
      </c>
      <c r="H61">
        <v>0</v>
      </c>
      <c r="I61">
        <v>0</v>
      </c>
      <c r="J61">
        <v>89.872</v>
      </c>
      <c r="K61">
        <v>679.49316799999997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388.125</v>
      </c>
      <c r="V61">
        <v>10.425000000000001</v>
      </c>
      <c r="W61">
        <v>46.399079999999998</v>
      </c>
      <c r="X61">
        <v>147.515625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8.3810000000000002</v>
      </c>
      <c r="AG61">
        <v>43.360799999999998</v>
      </c>
      <c r="AH61">
        <v>0</v>
      </c>
      <c r="AI61">
        <v>0</v>
      </c>
      <c r="AJ61">
        <v>0</v>
      </c>
      <c r="AK61">
        <v>53.424900000000001</v>
      </c>
      <c r="AL61">
        <v>25.564</v>
      </c>
      <c r="AM61">
        <v>10.557359999999999</v>
      </c>
      <c r="AN61">
        <v>0.66954999999999998</v>
      </c>
      <c r="AO61">
        <v>0</v>
      </c>
      <c r="AP61">
        <v>0</v>
      </c>
      <c r="AQ61">
        <v>0</v>
      </c>
      <c r="AR61">
        <v>35.328000000000003</v>
      </c>
      <c r="AS61">
        <v>26.904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2897.4410239999997</v>
      </c>
    </row>
    <row r="62" spans="1:117">
      <c r="A62" t="s">
        <v>104</v>
      </c>
      <c r="B62">
        <v>0</v>
      </c>
      <c r="C62">
        <v>0</v>
      </c>
      <c r="D62">
        <v>42.734999999999999</v>
      </c>
      <c r="E62">
        <v>0</v>
      </c>
      <c r="F62">
        <v>0</v>
      </c>
      <c r="G62">
        <v>69.938400000000001</v>
      </c>
      <c r="H62">
        <v>0</v>
      </c>
      <c r="I62">
        <v>0</v>
      </c>
      <c r="J62">
        <v>89.872</v>
      </c>
      <c r="K62">
        <v>679.49316799999997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388.125</v>
      </c>
      <c r="V62">
        <v>10.425000000000001</v>
      </c>
      <c r="W62">
        <v>46.399079999999998</v>
      </c>
      <c r="X62">
        <v>147.515625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8.3810000000000002</v>
      </c>
      <c r="AG62">
        <v>43.360799999999998</v>
      </c>
      <c r="AH62">
        <v>0</v>
      </c>
      <c r="AI62">
        <v>0</v>
      </c>
      <c r="AJ62">
        <v>0</v>
      </c>
      <c r="AK62">
        <v>53.424900000000001</v>
      </c>
      <c r="AL62">
        <v>25.564</v>
      </c>
      <c r="AM62">
        <v>10.557359999999999</v>
      </c>
      <c r="AN62">
        <v>0.66954999999999998</v>
      </c>
      <c r="AO62">
        <v>0</v>
      </c>
      <c r="AP62">
        <v>0</v>
      </c>
      <c r="AQ62">
        <v>12.663</v>
      </c>
      <c r="AR62">
        <v>35.328000000000003</v>
      </c>
      <c r="AS62">
        <v>26.904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2910.1040239999998</v>
      </c>
    </row>
    <row r="63" spans="1:117">
      <c r="A63" t="s">
        <v>105</v>
      </c>
      <c r="B63">
        <v>0</v>
      </c>
      <c r="C63">
        <v>0</v>
      </c>
      <c r="D63">
        <v>42.734999999999999</v>
      </c>
      <c r="E63">
        <v>0</v>
      </c>
      <c r="F63">
        <v>0</v>
      </c>
      <c r="G63">
        <v>69.938400000000001</v>
      </c>
      <c r="H63">
        <v>0</v>
      </c>
      <c r="I63">
        <v>0</v>
      </c>
      <c r="J63">
        <v>89.872</v>
      </c>
      <c r="K63">
        <v>679.49316799999997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388.125</v>
      </c>
      <c r="V63">
        <v>10.425000000000001</v>
      </c>
      <c r="W63">
        <v>46.399079999999998</v>
      </c>
      <c r="X63">
        <v>147.515625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8.3810000000000002</v>
      </c>
      <c r="AG63">
        <v>43.360799999999998</v>
      </c>
      <c r="AH63">
        <v>0</v>
      </c>
      <c r="AI63">
        <v>0</v>
      </c>
      <c r="AJ63">
        <v>0</v>
      </c>
      <c r="AK63">
        <v>53.424900000000001</v>
      </c>
      <c r="AL63">
        <v>25.564</v>
      </c>
      <c r="AM63">
        <v>10.557359999999999</v>
      </c>
      <c r="AN63">
        <v>0.66954999999999998</v>
      </c>
      <c r="AO63">
        <v>0</v>
      </c>
      <c r="AP63">
        <v>0</v>
      </c>
      <c r="AQ63">
        <v>25.326000000000001</v>
      </c>
      <c r="AR63">
        <v>35.328000000000003</v>
      </c>
      <c r="AS63">
        <v>26.904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2922.7670239999998</v>
      </c>
    </row>
    <row r="64" spans="1:117">
      <c r="A64" t="s">
        <v>106</v>
      </c>
      <c r="B64">
        <v>0</v>
      </c>
      <c r="C64">
        <v>0</v>
      </c>
      <c r="D64">
        <v>42.734999999999999</v>
      </c>
      <c r="E64">
        <v>0</v>
      </c>
      <c r="F64">
        <v>0</v>
      </c>
      <c r="G64">
        <v>69.938400000000001</v>
      </c>
      <c r="H64">
        <v>0</v>
      </c>
      <c r="I64">
        <v>0</v>
      </c>
      <c r="J64">
        <v>89.872</v>
      </c>
      <c r="K64">
        <v>679.49316799999997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388.125</v>
      </c>
      <c r="V64">
        <v>10.425000000000001</v>
      </c>
      <c r="W64">
        <v>46.399079999999998</v>
      </c>
      <c r="X64">
        <v>147.515625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8.3810000000000002</v>
      </c>
      <c r="AG64">
        <v>43.360799999999998</v>
      </c>
      <c r="AH64">
        <v>0</v>
      </c>
      <c r="AI64">
        <v>0</v>
      </c>
      <c r="AJ64">
        <v>0</v>
      </c>
      <c r="AK64">
        <v>53.424900000000001</v>
      </c>
      <c r="AL64">
        <v>25.564</v>
      </c>
      <c r="AM64">
        <v>10.557359999999999</v>
      </c>
      <c r="AN64">
        <v>0.66954999999999998</v>
      </c>
      <c r="AO64">
        <v>0</v>
      </c>
      <c r="AP64">
        <v>0</v>
      </c>
      <c r="AQ64">
        <v>25.326000000000001</v>
      </c>
      <c r="AR64">
        <v>35.328000000000003</v>
      </c>
      <c r="AS64">
        <v>26.904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2922.7670239999998</v>
      </c>
    </row>
    <row r="65" spans="1:117">
      <c r="A65" t="s">
        <v>107</v>
      </c>
      <c r="B65">
        <v>0</v>
      </c>
      <c r="C65">
        <v>0</v>
      </c>
      <c r="D65">
        <v>42.734999999999999</v>
      </c>
      <c r="E65">
        <v>0</v>
      </c>
      <c r="F65">
        <v>0</v>
      </c>
      <c r="G65">
        <v>69.938400000000001</v>
      </c>
      <c r="H65">
        <v>0</v>
      </c>
      <c r="I65">
        <v>0</v>
      </c>
      <c r="J65">
        <v>89.872</v>
      </c>
      <c r="K65">
        <v>679.49316799999997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388.125</v>
      </c>
      <c r="V65">
        <v>10.425000000000001</v>
      </c>
      <c r="W65">
        <v>46.399079999999998</v>
      </c>
      <c r="X65">
        <v>147.515625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8.3810000000000002</v>
      </c>
      <c r="AG65">
        <v>43.360799999999998</v>
      </c>
      <c r="AH65">
        <v>0</v>
      </c>
      <c r="AI65">
        <v>0</v>
      </c>
      <c r="AJ65">
        <v>0</v>
      </c>
      <c r="AK65">
        <v>53.424900000000001</v>
      </c>
      <c r="AL65">
        <v>25.564</v>
      </c>
      <c r="AM65">
        <v>10.557359999999999</v>
      </c>
      <c r="AN65">
        <v>0.66954999999999998</v>
      </c>
      <c r="AO65">
        <v>0</v>
      </c>
      <c r="AP65">
        <v>0</v>
      </c>
      <c r="AQ65">
        <v>25.326000000000001</v>
      </c>
      <c r="AR65">
        <v>35.328000000000003</v>
      </c>
      <c r="AS65">
        <v>24.2136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2920.0766239999998</v>
      </c>
    </row>
    <row r="66" spans="1:117">
      <c r="A66" t="s">
        <v>108</v>
      </c>
      <c r="B66">
        <v>0</v>
      </c>
      <c r="C66">
        <v>0</v>
      </c>
      <c r="D66">
        <v>42.734999999999999</v>
      </c>
      <c r="E66">
        <v>0</v>
      </c>
      <c r="F66">
        <v>0</v>
      </c>
      <c r="G66">
        <v>69.938400000000001</v>
      </c>
      <c r="H66">
        <v>0</v>
      </c>
      <c r="I66">
        <v>0</v>
      </c>
      <c r="J66">
        <v>89.872</v>
      </c>
      <c r="K66">
        <v>679.49316799999997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388.125</v>
      </c>
      <c r="V66">
        <v>10.425000000000001</v>
      </c>
      <c r="W66">
        <v>46.399079999999998</v>
      </c>
      <c r="X66">
        <v>147.515625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8.3810000000000002</v>
      </c>
      <c r="AG66">
        <v>43.360799999999998</v>
      </c>
      <c r="AH66">
        <v>7.4813000000000001</v>
      </c>
      <c r="AI66">
        <v>0</v>
      </c>
      <c r="AJ66">
        <v>0</v>
      </c>
      <c r="AK66">
        <v>53.424900000000001</v>
      </c>
      <c r="AL66">
        <v>25.564</v>
      </c>
      <c r="AM66">
        <v>10.557359999999999</v>
      </c>
      <c r="AN66">
        <v>0.66954999999999998</v>
      </c>
      <c r="AO66">
        <v>0</v>
      </c>
      <c r="AP66">
        <v>0</v>
      </c>
      <c r="AQ66">
        <v>25.326000000000001</v>
      </c>
      <c r="AR66">
        <v>35.328000000000003</v>
      </c>
      <c r="AS66">
        <v>24.2136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2927.5579239999997</v>
      </c>
    </row>
    <row r="67" spans="1:117">
      <c r="A67" t="s">
        <v>109</v>
      </c>
      <c r="B67">
        <v>0</v>
      </c>
      <c r="C67">
        <v>0</v>
      </c>
      <c r="D67">
        <v>42.734999999999999</v>
      </c>
      <c r="E67">
        <v>0</v>
      </c>
      <c r="F67">
        <v>0</v>
      </c>
      <c r="G67">
        <v>69.938400000000001</v>
      </c>
      <c r="H67">
        <v>0</v>
      </c>
      <c r="I67">
        <v>0</v>
      </c>
      <c r="J67">
        <v>89.872</v>
      </c>
      <c r="K67">
        <v>679.49316799999997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388.125</v>
      </c>
      <c r="V67">
        <v>10.425000000000001</v>
      </c>
      <c r="W67">
        <v>46.399079999999998</v>
      </c>
      <c r="X67">
        <v>147.515625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8.3810000000000002</v>
      </c>
      <c r="AG67">
        <v>43.360799999999998</v>
      </c>
      <c r="AH67">
        <v>23.390899999999998</v>
      </c>
      <c r="AI67">
        <v>0</v>
      </c>
      <c r="AJ67">
        <v>0</v>
      </c>
      <c r="AK67">
        <v>53.424900000000001</v>
      </c>
      <c r="AL67">
        <v>25.564</v>
      </c>
      <c r="AM67">
        <v>10.557359999999999</v>
      </c>
      <c r="AN67">
        <v>0.66954999999999998</v>
      </c>
      <c r="AO67">
        <v>0</v>
      </c>
      <c r="AP67">
        <v>0</v>
      </c>
      <c r="AQ67">
        <v>25.326000000000001</v>
      </c>
      <c r="AR67">
        <v>35.328000000000003</v>
      </c>
      <c r="AS67">
        <v>24.2136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2943.4675239999997</v>
      </c>
    </row>
    <row r="68" spans="1:117">
      <c r="A68" t="s">
        <v>110</v>
      </c>
      <c r="B68">
        <v>0</v>
      </c>
      <c r="C68">
        <v>0</v>
      </c>
      <c r="D68">
        <v>42.734999999999999</v>
      </c>
      <c r="E68">
        <v>0</v>
      </c>
      <c r="F68">
        <v>0</v>
      </c>
      <c r="G68">
        <v>69.938400000000001</v>
      </c>
      <c r="H68">
        <v>0</v>
      </c>
      <c r="I68">
        <v>0</v>
      </c>
      <c r="J68">
        <v>89.872</v>
      </c>
      <c r="K68">
        <v>679.49316799999997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388.125</v>
      </c>
      <c r="V68">
        <v>10.425000000000001</v>
      </c>
      <c r="W68">
        <v>46.399079999999998</v>
      </c>
      <c r="X68">
        <v>147.515625</v>
      </c>
      <c r="Y68">
        <v>0</v>
      </c>
      <c r="Z68">
        <v>6.5208000000000004</v>
      </c>
      <c r="AA68">
        <v>0</v>
      </c>
      <c r="AB68">
        <v>13.17004</v>
      </c>
      <c r="AC68">
        <v>9.6778399999999998</v>
      </c>
      <c r="AD68">
        <v>0</v>
      </c>
      <c r="AE68">
        <v>16.478852</v>
      </c>
      <c r="AF68">
        <v>8.3810000000000002</v>
      </c>
      <c r="AG68">
        <v>43.360799999999998</v>
      </c>
      <c r="AH68">
        <v>23.390899999999998</v>
      </c>
      <c r="AI68">
        <v>0</v>
      </c>
      <c r="AJ68">
        <v>0</v>
      </c>
      <c r="AK68">
        <v>53.424900000000001</v>
      </c>
      <c r="AL68">
        <v>25.564</v>
      </c>
      <c r="AM68">
        <v>10.557359999999999</v>
      </c>
      <c r="AN68">
        <v>0.66954999999999998</v>
      </c>
      <c r="AO68">
        <v>0</v>
      </c>
      <c r="AP68">
        <v>0</v>
      </c>
      <c r="AQ68">
        <v>25.326000000000001</v>
      </c>
      <c r="AR68">
        <v>35.328000000000003</v>
      </c>
      <c r="AS68">
        <v>24.2136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2982.7942559999997</v>
      </c>
    </row>
    <row r="69" spans="1:117">
      <c r="A69" t="s">
        <v>111</v>
      </c>
      <c r="B69">
        <v>0</v>
      </c>
      <c r="C69">
        <v>0</v>
      </c>
      <c r="D69">
        <v>42.734999999999999</v>
      </c>
      <c r="E69">
        <v>0</v>
      </c>
      <c r="F69">
        <v>0</v>
      </c>
      <c r="G69">
        <v>69.938400000000001</v>
      </c>
      <c r="H69">
        <v>0</v>
      </c>
      <c r="I69">
        <v>0</v>
      </c>
      <c r="J69">
        <v>89.872</v>
      </c>
      <c r="K69">
        <v>679.49316799999997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388.125</v>
      </c>
      <c r="V69">
        <v>10.425000000000001</v>
      </c>
      <c r="W69">
        <v>46.399079999999998</v>
      </c>
      <c r="X69">
        <v>147.515625</v>
      </c>
      <c r="Y69">
        <v>0</v>
      </c>
      <c r="Z69">
        <v>1.1000000000000001</v>
      </c>
      <c r="AA69">
        <v>0</v>
      </c>
      <c r="AB69">
        <v>13.17004</v>
      </c>
      <c r="AC69">
        <v>9.6778399999999998</v>
      </c>
      <c r="AD69">
        <v>0</v>
      </c>
      <c r="AE69">
        <v>16.478852</v>
      </c>
      <c r="AF69">
        <v>8.3810000000000002</v>
      </c>
      <c r="AG69">
        <v>43.360799999999998</v>
      </c>
      <c r="AH69">
        <v>45.3613</v>
      </c>
      <c r="AI69">
        <v>0</v>
      </c>
      <c r="AJ69">
        <v>0</v>
      </c>
      <c r="AK69">
        <v>53.424900000000001</v>
      </c>
      <c r="AL69">
        <v>25.564</v>
      </c>
      <c r="AM69">
        <v>10.557359999999999</v>
      </c>
      <c r="AN69">
        <v>0.66954999999999998</v>
      </c>
      <c r="AO69">
        <v>0</v>
      </c>
      <c r="AP69">
        <v>0</v>
      </c>
      <c r="AQ69">
        <v>25.326000000000001</v>
      </c>
      <c r="AR69">
        <v>35.328000000000003</v>
      </c>
      <c r="AS69">
        <v>24.2136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2999.343856</v>
      </c>
    </row>
    <row r="70" spans="1:117">
      <c r="A70" t="s">
        <v>112</v>
      </c>
      <c r="B70">
        <v>0</v>
      </c>
      <c r="C70">
        <v>0</v>
      </c>
      <c r="D70">
        <v>42.734999999999999</v>
      </c>
      <c r="E70">
        <v>0</v>
      </c>
      <c r="F70">
        <v>0</v>
      </c>
      <c r="G70">
        <v>69.938400000000001</v>
      </c>
      <c r="H70">
        <v>0</v>
      </c>
      <c r="I70">
        <v>0</v>
      </c>
      <c r="J70">
        <v>89.872</v>
      </c>
      <c r="K70">
        <v>679.49316799999997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388.125</v>
      </c>
      <c r="V70">
        <v>10.425000000000001</v>
      </c>
      <c r="W70">
        <v>46.399079999999998</v>
      </c>
      <c r="X70">
        <v>147.515625</v>
      </c>
      <c r="Y70">
        <v>0</v>
      </c>
      <c r="Z70">
        <v>1.1000000000000001</v>
      </c>
      <c r="AA70">
        <v>14.04936</v>
      </c>
      <c r="AB70">
        <v>13.17004</v>
      </c>
      <c r="AC70">
        <v>9.6778399999999998</v>
      </c>
      <c r="AD70">
        <v>0</v>
      </c>
      <c r="AE70">
        <v>16.478852</v>
      </c>
      <c r="AF70">
        <v>8.3810000000000002</v>
      </c>
      <c r="AG70">
        <v>43.360799999999998</v>
      </c>
      <c r="AH70">
        <v>43.656700000000001</v>
      </c>
      <c r="AI70">
        <v>0</v>
      </c>
      <c r="AJ70">
        <v>0</v>
      </c>
      <c r="AK70">
        <v>53.424900000000001</v>
      </c>
      <c r="AL70">
        <v>25.564</v>
      </c>
      <c r="AM70">
        <v>10.557359999999999</v>
      </c>
      <c r="AN70">
        <v>0.66954999999999998</v>
      </c>
      <c r="AO70">
        <v>0</v>
      </c>
      <c r="AP70">
        <v>0</v>
      </c>
      <c r="AQ70">
        <v>37.988999999999997</v>
      </c>
      <c r="AR70">
        <v>35.328000000000003</v>
      </c>
      <c r="AS70">
        <v>24.2136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3024.3516159999999</v>
      </c>
    </row>
    <row r="71" spans="1:117">
      <c r="A71" t="s">
        <v>113</v>
      </c>
      <c r="B71">
        <v>0</v>
      </c>
      <c r="C71">
        <v>0</v>
      </c>
      <c r="D71">
        <v>42.734999999999999</v>
      </c>
      <c r="E71">
        <v>0</v>
      </c>
      <c r="F71">
        <v>0</v>
      </c>
      <c r="G71">
        <v>69.938400000000001</v>
      </c>
      <c r="H71">
        <v>0</v>
      </c>
      <c r="I71">
        <v>0</v>
      </c>
      <c r="J71">
        <v>89.872</v>
      </c>
      <c r="K71">
        <v>679.49316799999997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388.125</v>
      </c>
      <c r="V71">
        <v>10.425000000000001</v>
      </c>
      <c r="W71">
        <v>46.399079999999998</v>
      </c>
      <c r="X71">
        <v>147.515625</v>
      </c>
      <c r="Y71">
        <v>0</v>
      </c>
      <c r="Z71">
        <v>1.1000000000000001</v>
      </c>
      <c r="AA71">
        <v>14.04936</v>
      </c>
      <c r="AB71">
        <v>26.34008</v>
      </c>
      <c r="AC71">
        <v>9.6778399999999998</v>
      </c>
      <c r="AD71">
        <v>0</v>
      </c>
      <c r="AE71">
        <v>16.478852</v>
      </c>
      <c r="AF71">
        <v>8.3810000000000002</v>
      </c>
      <c r="AG71">
        <v>43.360799999999998</v>
      </c>
      <c r="AH71">
        <v>70.172700000000006</v>
      </c>
      <c r="AI71">
        <v>0</v>
      </c>
      <c r="AJ71">
        <v>0</v>
      </c>
      <c r="AK71">
        <v>53.424900000000001</v>
      </c>
      <c r="AL71">
        <v>25.564</v>
      </c>
      <c r="AM71">
        <v>10.557359999999999</v>
      </c>
      <c r="AN71">
        <v>0.66954999999999998</v>
      </c>
      <c r="AO71">
        <v>0</v>
      </c>
      <c r="AP71">
        <v>0</v>
      </c>
      <c r="AQ71">
        <v>37.988999999999997</v>
      </c>
      <c r="AR71">
        <v>35.328000000000003</v>
      </c>
      <c r="AS71">
        <v>24.2136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3064.037656</v>
      </c>
    </row>
    <row r="72" spans="1:117">
      <c r="A72" t="s">
        <v>114</v>
      </c>
      <c r="B72">
        <v>0</v>
      </c>
      <c r="C72">
        <v>0</v>
      </c>
      <c r="D72">
        <v>42.734999999999999</v>
      </c>
      <c r="E72">
        <v>0</v>
      </c>
      <c r="F72">
        <v>0</v>
      </c>
      <c r="G72">
        <v>69.938400000000001</v>
      </c>
      <c r="H72">
        <v>0</v>
      </c>
      <c r="I72">
        <v>0</v>
      </c>
      <c r="J72">
        <v>89.872</v>
      </c>
      <c r="K72">
        <v>679.49316799999997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388.125</v>
      </c>
      <c r="V72">
        <v>10.425000000000001</v>
      </c>
      <c r="W72">
        <v>46.399079999999998</v>
      </c>
      <c r="X72">
        <v>147.515625</v>
      </c>
      <c r="Y72">
        <v>0</v>
      </c>
      <c r="Z72">
        <v>6.5208000000000004</v>
      </c>
      <c r="AA72">
        <v>28.09872</v>
      </c>
      <c r="AB72">
        <v>26.34008</v>
      </c>
      <c r="AC72">
        <v>19.35568</v>
      </c>
      <c r="AD72">
        <v>0</v>
      </c>
      <c r="AE72">
        <v>32.957704</v>
      </c>
      <c r="AF72">
        <v>8.3810000000000002</v>
      </c>
      <c r="AG72">
        <v>43.360799999999998</v>
      </c>
      <c r="AH72">
        <v>70.172700000000006</v>
      </c>
      <c r="AI72">
        <v>0</v>
      </c>
      <c r="AJ72">
        <v>0</v>
      </c>
      <c r="AK72">
        <v>53.424900000000001</v>
      </c>
      <c r="AL72">
        <v>25.564</v>
      </c>
      <c r="AM72">
        <v>10.557359999999999</v>
      </c>
      <c r="AN72">
        <v>0.66954999999999998</v>
      </c>
      <c r="AO72">
        <v>0</v>
      </c>
      <c r="AP72">
        <v>0</v>
      </c>
      <c r="AQ72">
        <v>37.988999999999997</v>
      </c>
      <c r="AR72">
        <v>35.328000000000003</v>
      </c>
      <c r="AS72">
        <v>24.2136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3109.6645079999998</v>
      </c>
    </row>
    <row r="73" spans="1:117">
      <c r="A73" t="s">
        <v>115</v>
      </c>
      <c r="B73">
        <v>0</v>
      </c>
      <c r="C73">
        <v>0</v>
      </c>
      <c r="D73">
        <v>43.155000000000001</v>
      </c>
      <c r="E73">
        <v>0</v>
      </c>
      <c r="F73">
        <v>0</v>
      </c>
      <c r="G73">
        <v>69.938400000000001</v>
      </c>
      <c r="H73">
        <v>0</v>
      </c>
      <c r="I73">
        <v>0</v>
      </c>
      <c r="J73">
        <v>89.872</v>
      </c>
      <c r="K73">
        <v>679.49316799999997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388.125</v>
      </c>
      <c r="V73">
        <v>10.425000000000001</v>
      </c>
      <c r="W73">
        <v>46.399079999999998</v>
      </c>
      <c r="X73">
        <v>147.515625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7.9260000000000002</v>
      </c>
      <c r="AE73">
        <v>32.957704</v>
      </c>
      <c r="AF73">
        <v>16.762</v>
      </c>
      <c r="AG73">
        <v>43.360799999999998</v>
      </c>
      <c r="AH73">
        <v>93.563599999999994</v>
      </c>
      <c r="AI73">
        <v>0</v>
      </c>
      <c r="AJ73">
        <v>0</v>
      </c>
      <c r="AK73">
        <v>53.424900000000001</v>
      </c>
      <c r="AL73">
        <v>25.564</v>
      </c>
      <c r="AM73">
        <v>10.557359999999999</v>
      </c>
      <c r="AN73">
        <v>0.66954999999999998</v>
      </c>
      <c r="AO73">
        <v>0</v>
      </c>
      <c r="AP73">
        <v>0</v>
      </c>
      <c r="AQ73">
        <v>37.988999999999997</v>
      </c>
      <c r="AR73">
        <v>35.328000000000003</v>
      </c>
      <c r="AS73">
        <v>24.2136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3163.831768</v>
      </c>
    </row>
    <row r="74" spans="1:117">
      <c r="A74" t="s">
        <v>116</v>
      </c>
      <c r="B74">
        <v>0</v>
      </c>
      <c r="C74">
        <v>0</v>
      </c>
      <c r="D74">
        <v>43.155000000000001</v>
      </c>
      <c r="E74">
        <v>0</v>
      </c>
      <c r="F74">
        <v>0</v>
      </c>
      <c r="G74">
        <v>69.938400000000001</v>
      </c>
      <c r="H74">
        <v>0</v>
      </c>
      <c r="I74">
        <v>0</v>
      </c>
      <c r="J74">
        <v>89.872</v>
      </c>
      <c r="K74">
        <v>679.49316799999997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388.125</v>
      </c>
      <c r="V74">
        <v>10.425000000000001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32.957704</v>
      </c>
      <c r="AF74">
        <v>25.143000000000001</v>
      </c>
      <c r="AG74">
        <v>43.360799999999998</v>
      </c>
      <c r="AH74">
        <v>93.563599999999994</v>
      </c>
      <c r="AI74">
        <v>0</v>
      </c>
      <c r="AJ74">
        <v>0</v>
      </c>
      <c r="AK74">
        <v>53.424900000000001</v>
      </c>
      <c r="AL74">
        <v>25.564</v>
      </c>
      <c r="AM74">
        <v>15.804048</v>
      </c>
      <c r="AN74">
        <v>0.66954999999999998</v>
      </c>
      <c r="AO74">
        <v>0</v>
      </c>
      <c r="AP74">
        <v>0</v>
      </c>
      <c r="AQ74">
        <v>50.526000000000003</v>
      </c>
      <c r="AR74">
        <v>35.328000000000003</v>
      </c>
      <c r="AS74">
        <v>24.2136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3236.219024</v>
      </c>
    </row>
    <row r="75" spans="1:117">
      <c r="A75" t="s">
        <v>117</v>
      </c>
      <c r="B75">
        <v>0</v>
      </c>
      <c r="C75">
        <v>0</v>
      </c>
      <c r="D75">
        <v>43.155000000000001</v>
      </c>
      <c r="E75">
        <v>0</v>
      </c>
      <c r="F75">
        <v>0</v>
      </c>
      <c r="G75">
        <v>69.938400000000001</v>
      </c>
      <c r="H75">
        <v>0</v>
      </c>
      <c r="I75">
        <v>0</v>
      </c>
      <c r="J75">
        <v>89.872</v>
      </c>
      <c r="K75">
        <v>679.49316799999997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388.125</v>
      </c>
      <c r="V75">
        <v>10.425000000000001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25.143000000000001</v>
      </c>
      <c r="AG75">
        <v>43.360799999999998</v>
      </c>
      <c r="AH75">
        <v>93.563599999999994</v>
      </c>
      <c r="AI75">
        <v>0</v>
      </c>
      <c r="AJ75">
        <v>0</v>
      </c>
      <c r="AK75">
        <v>53.424900000000001</v>
      </c>
      <c r="AL75">
        <v>25.564</v>
      </c>
      <c r="AM75">
        <v>15.804048</v>
      </c>
      <c r="AN75">
        <v>0.66954999999999998</v>
      </c>
      <c r="AO75">
        <v>0</v>
      </c>
      <c r="AP75">
        <v>0</v>
      </c>
      <c r="AQ75">
        <v>50.526000000000003</v>
      </c>
      <c r="AR75">
        <v>35.328000000000003</v>
      </c>
      <c r="AS75">
        <v>26.904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3248.087732</v>
      </c>
    </row>
    <row r="76" spans="1:117">
      <c r="A76" t="s">
        <v>118</v>
      </c>
      <c r="B76">
        <v>0</v>
      </c>
      <c r="C76">
        <v>0</v>
      </c>
      <c r="D76">
        <v>43.155000000000001</v>
      </c>
      <c r="E76">
        <v>0</v>
      </c>
      <c r="F76">
        <v>0</v>
      </c>
      <c r="G76">
        <v>69.938400000000001</v>
      </c>
      <c r="H76">
        <v>0</v>
      </c>
      <c r="I76">
        <v>0</v>
      </c>
      <c r="J76">
        <v>89.872</v>
      </c>
      <c r="K76">
        <v>679.49316799999997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388.125</v>
      </c>
      <c r="V76">
        <v>10.425000000000001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25.143000000000001</v>
      </c>
      <c r="AG76">
        <v>43.360799999999998</v>
      </c>
      <c r="AH76">
        <v>93.563599999999994</v>
      </c>
      <c r="AI76">
        <v>0</v>
      </c>
      <c r="AJ76">
        <v>0</v>
      </c>
      <c r="AK76">
        <v>53.424900000000001</v>
      </c>
      <c r="AL76">
        <v>25.564</v>
      </c>
      <c r="AM76">
        <v>15.804048</v>
      </c>
      <c r="AN76">
        <v>0.66954999999999998</v>
      </c>
      <c r="AO76">
        <v>0</v>
      </c>
      <c r="AP76">
        <v>0</v>
      </c>
      <c r="AQ76">
        <v>50.526000000000003</v>
      </c>
      <c r="AR76">
        <v>35.328000000000003</v>
      </c>
      <c r="AS76">
        <v>26.904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3248.087732</v>
      </c>
    </row>
    <row r="77" spans="1:117">
      <c r="A77" t="s">
        <v>119</v>
      </c>
      <c r="B77">
        <v>0</v>
      </c>
      <c r="C77">
        <v>0</v>
      </c>
      <c r="D77">
        <v>43.155000000000001</v>
      </c>
      <c r="E77">
        <v>0</v>
      </c>
      <c r="F77">
        <v>0</v>
      </c>
      <c r="G77">
        <v>69.938400000000001</v>
      </c>
      <c r="H77">
        <v>0</v>
      </c>
      <c r="I77">
        <v>0</v>
      </c>
      <c r="J77">
        <v>89.872</v>
      </c>
      <c r="K77">
        <v>679.49316799999997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388.125</v>
      </c>
      <c r="V77">
        <v>10.425000000000001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25.143000000000001</v>
      </c>
      <c r="AG77">
        <v>43.360799999999998</v>
      </c>
      <c r="AH77">
        <v>93.563599999999994</v>
      </c>
      <c r="AI77">
        <v>0</v>
      </c>
      <c r="AJ77">
        <v>0</v>
      </c>
      <c r="AK77">
        <v>53.424900000000001</v>
      </c>
      <c r="AL77">
        <v>25.564</v>
      </c>
      <c r="AM77">
        <v>15.804048</v>
      </c>
      <c r="AN77">
        <v>0.66954999999999998</v>
      </c>
      <c r="AO77">
        <v>0</v>
      </c>
      <c r="AP77">
        <v>0</v>
      </c>
      <c r="AQ77">
        <v>50.526000000000003</v>
      </c>
      <c r="AR77">
        <v>35.328000000000003</v>
      </c>
      <c r="AS77">
        <v>26.904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3248.087732</v>
      </c>
    </row>
    <row r="78" spans="1:117">
      <c r="A78" t="s">
        <v>120</v>
      </c>
      <c r="B78">
        <v>0</v>
      </c>
      <c r="C78">
        <v>0</v>
      </c>
      <c r="D78">
        <v>43.155000000000001</v>
      </c>
      <c r="E78">
        <v>0</v>
      </c>
      <c r="F78">
        <v>0</v>
      </c>
      <c r="G78">
        <v>69.938400000000001</v>
      </c>
      <c r="H78">
        <v>0</v>
      </c>
      <c r="I78">
        <v>0</v>
      </c>
      <c r="J78">
        <v>89.872</v>
      </c>
      <c r="K78">
        <v>679.49316799999997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388.125</v>
      </c>
      <c r="V78">
        <v>10.425000000000001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32.957704</v>
      </c>
      <c r="AF78">
        <v>25.143000000000001</v>
      </c>
      <c r="AG78">
        <v>43.360799999999998</v>
      </c>
      <c r="AH78">
        <v>93.563599999999994</v>
      </c>
      <c r="AI78">
        <v>0</v>
      </c>
      <c r="AJ78">
        <v>0</v>
      </c>
      <c r="AK78">
        <v>53.424900000000001</v>
      </c>
      <c r="AL78">
        <v>25.564</v>
      </c>
      <c r="AM78">
        <v>15.804048</v>
      </c>
      <c r="AN78">
        <v>0.66954999999999998</v>
      </c>
      <c r="AO78">
        <v>0</v>
      </c>
      <c r="AP78">
        <v>0</v>
      </c>
      <c r="AQ78">
        <v>50.526000000000003</v>
      </c>
      <c r="AR78">
        <v>35.328000000000003</v>
      </c>
      <c r="AS78">
        <v>26.904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3248.087732</v>
      </c>
    </row>
    <row r="79" spans="1:117">
      <c r="A79" t="s">
        <v>121</v>
      </c>
      <c r="B79">
        <v>0</v>
      </c>
      <c r="C79">
        <v>0</v>
      </c>
      <c r="D79">
        <v>43.155000000000001</v>
      </c>
      <c r="E79">
        <v>0</v>
      </c>
      <c r="F79">
        <v>0</v>
      </c>
      <c r="G79">
        <v>69.938400000000001</v>
      </c>
      <c r="H79">
        <v>0</v>
      </c>
      <c r="I79">
        <v>0</v>
      </c>
      <c r="J79">
        <v>89.872</v>
      </c>
      <c r="K79">
        <v>679.49316799999997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388.125</v>
      </c>
      <c r="V79">
        <v>10.425000000000001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18.229800000000001</v>
      </c>
      <c r="AE79">
        <v>32.957704</v>
      </c>
      <c r="AF79">
        <v>25.143000000000001</v>
      </c>
      <c r="AG79">
        <v>43.360799999999998</v>
      </c>
      <c r="AH79">
        <v>93.563599999999994</v>
      </c>
      <c r="AI79">
        <v>0</v>
      </c>
      <c r="AJ79">
        <v>0</v>
      </c>
      <c r="AK79">
        <v>53.424900000000001</v>
      </c>
      <c r="AL79">
        <v>25.564</v>
      </c>
      <c r="AM79">
        <v>15.804048</v>
      </c>
      <c r="AN79">
        <v>0.66954999999999998</v>
      </c>
      <c r="AO79">
        <v>0</v>
      </c>
      <c r="AP79">
        <v>0</v>
      </c>
      <c r="AQ79">
        <v>50.526000000000003</v>
      </c>
      <c r="AR79">
        <v>35.328000000000003</v>
      </c>
      <c r="AS79">
        <v>26.904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3238.9094239999999</v>
      </c>
    </row>
    <row r="80" spans="1:117">
      <c r="A80" t="s">
        <v>122</v>
      </c>
      <c r="B80">
        <v>0</v>
      </c>
      <c r="C80">
        <v>0</v>
      </c>
      <c r="D80">
        <v>43.155000000000001</v>
      </c>
      <c r="E80">
        <v>0</v>
      </c>
      <c r="F80">
        <v>0</v>
      </c>
      <c r="G80">
        <v>69.938400000000001</v>
      </c>
      <c r="H80">
        <v>0</v>
      </c>
      <c r="I80">
        <v>0</v>
      </c>
      <c r="J80">
        <v>89.872</v>
      </c>
      <c r="K80">
        <v>679.49316799999997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388.125</v>
      </c>
      <c r="V80">
        <v>10.425000000000001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19.35568</v>
      </c>
      <c r="AD80">
        <v>7.9260000000000002</v>
      </c>
      <c r="AE80">
        <v>32.957704</v>
      </c>
      <c r="AF80">
        <v>16.860600000000002</v>
      </c>
      <c r="AG80">
        <v>43.360799999999998</v>
      </c>
      <c r="AH80">
        <v>93.563599999999994</v>
      </c>
      <c r="AI80">
        <v>0</v>
      </c>
      <c r="AJ80">
        <v>0</v>
      </c>
      <c r="AK80">
        <v>53.424900000000001</v>
      </c>
      <c r="AL80">
        <v>25.564</v>
      </c>
      <c r="AM80">
        <v>10.557359999999999</v>
      </c>
      <c r="AN80">
        <v>0.66954999999999998</v>
      </c>
      <c r="AO80">
        <v>0</v>
      </c>
      <c r="AP80">
        <v>0</v>
      </c>
      <c r="AQ80">
        <v>50.526000000000003</v>
      </c>
      <c r="AR80">
        <v>35.328000000000003</v>
      </c>
      <c r="AS80">
        <v>26.904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3192.3278079999995</v>
      </c>
    </row>
    <row r="81" spans="1:117">
      <c r="A81" t="s">
        <v>123</v>
      </c>
      <c r="B81">
        <v>0</v>
      </c>
      <c r="C81">
        <v>0</v>
      </c>
      <c r="D81">
        <v>42.734999999999999</v>
      </c>
      <c r="E81">
        <v>0</v>
      </c>
      <c r="F81">
        <v>0</v>
      </c>
      <c r="G81">
        <v>69.938400000000001</v>
      </c>
      <c r="H81">
        <v>0</v>
      </c>
      <c r="I81">
        <v>0</v>
      </c>
      <c r="J81">
        <v>89.872</v>
      </c>
      <c r="K81">
        <v>679.49316799999997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388.125</v>
      </c>
      <c r="V81">
        <v>10.425000000000001</v>
      </c>
      <c r="W81">
        <v>46.399079999999998</v>
      </c>
      <c r="X81">
        <v>147.515625</v>
      </c>
      <c r="Y81">
        <v>0</v>
      </c>
      <c r="Z81">
        <v>6.5208000000000004</v>
      </c>
      <c r="AA81">
        <v>42.14808</v>
      </c>
      <c r="AB81">
        <v>39.510120000000001</v>
      </c>
      <c r="AC81">
        <v>19.35568</v>
      </c>
      <c r="AD81">
        <v>0</v>
      </c>
      <c r="AE81">
        <v>32.957704</v>
      </c>
      <c r="AF81">
        <v>8.3810000000000002</v>
      </c>
      <c r="AG81">
        <v>43.360799999999998</v>
      </c>
      <c r="AH81">
        <v>56.82</v>
      </c>
      <c r="AI81">
        <v>0</v>
      </c>
      <c r="AJ81">
        <v>0</v>
      </c>
      <c r="AK81">
        <v>53.424900000000001</v>
      </c>
      <c r="AL81">
        <v>25.564</v>
      </c>
      <c r="AM81">
        <v>10.557359999999999</v>
      </c>
      <c r="AN81">
        <v>0.66954999999999998</v>
      </c>
      <c r="AO81">
        <v>0</v>
      </c>
      <c r="AP81">
        <v>0</v>
      </c>
      <c r="AQ81">
        <v>37.988999999999997</v>
      </c>
      <c r="AR81">
        <v>35.328000000000003</v>
      </c>
      <c r="AS81">
        <v>26.904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3126.2216079999998</v>
      </c>
    </row>
    <row r="82" spans="1:117">
      <c r="A82" t="s">
        <v>124</v>
      </c>
      <c r="B82">
        <v>0</v>
      </c>
      <c r="C82">
        <v>0</v>
      </c>
      <c r="D82">
        <v>42.734999999999999</v>
      </c>
      <c r="E82">
        <v>0</v>
      </c>
      <c r="F82">
        <v>0</v>
      </c>
      <c r="G82">
        <v>69.938400000000001</v>
      </c>
      <c r="H82">
        <v>0</v>
      </c>
      <c r="I82">
        <v>0</v>
      </c>
      <c r="J82">
        <v>89.872</v>
      </c>
      <c r="K82">
        <v>679.49316799999997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388.125</v>
      </c>
      <c r="V82">
        <v>10.425000000000001</v>
      </c>
      <c r="W82">
        <v>46.399079999999998</v>
      </c>
      <c r="X82">
        <v>147.515625</v>
      </c>
      <c r="Y82">
        <v>0</v>
      </c>
      <c r="Z82">
        <v>6.5208000000000004</v>
      </c>
      <c r="AA82">
        <v>28.09872</v>
      </c>
      <c r="AB82">
        <v>13.17004</v>
      </c>
      <c r="AC82">
        <v>9.6778399999999998</v>
      </c>
      <c r="AD82">
        <v>0</v>
      </c>
      <c r="AE82">
        <v>32.957704</v>
      </c>
      <c r="AF82">
        <v>0</v>
      </c>
      <c r="AG82">
        <v>43.360799999999998</v>
      </c>
      <c r="AH82">
        <v>56.82</v>
      </c>
      <c r="AI82">
        <v>0</v>
      </c>
      <c r="AJ82">
        <v>0</v>
      </c>
      <c r="AK82">
        <v>53.424900000000001</v>
      </c>
      <c r="AL82">
        <v>25.564</v>
      </c>
      <c r="AM82">
        <v>10.557359999999999</v>
      </c>
      <c r="AN82">
        <v>0.66954999999999998</v>
      </c>
      <c r="AO82">
        <v>0</v>
      </c>
      <c r="AP82">
        <v>0</v>
      </c>
      <c r="AQ82">
        <v>37.988999999999997</v>
      </c>
      <c r="AR82">
        <v>35.328000000000003</v>
      </c>
      <c r="AS82">
        <v>26.904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3067.7733279999998</v>
      </c>
    </row>
    <row r="83" spans="1:117">
      <c r="A83" t="s">
        <v>125</v>
      </c>
      <c r="B83">
        <v>0</v>
      </c>
      <c r="C83">
        <v>0</v>
      </c>
      <c r="D83">
        <v>42.734999999999999</v>
      </c>
      <c r="E83">
        <v>0</v>
      </c>
      <c r="F83">
        <v>0</v>
      </c>
      <c r="G83">
        <v>69.938400000000001</v>
      </c>
      <c r="H83">
        <v>0</v>
      </c>
      <c r="I83">
        <v>0</v>
      </c>
      <c r="J83">
        <v>89.872</v>
      </c>
      <c r="K83">
        <v>679.49316799999997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388.125</v>
      </c>
      <c r="V83">
        <v>10.425000000000001</v>
      </c>
      <c r="W83">
        <v>46.399079999999998</v>
      </c>
      <c r="X83">
        <v>147.515625</v>
      </c>
      <c r="Y83">
        <v>0</v>
      </c>
      <c r="Z83">
        <v>6.5208000000000004</v>
      </c>
      <c r="AA83">
        <v>28.09872</v>
      </c>
      <c r="AB83">
        <v>13.17004</v>
      </c>
      <c r="AC83">
        <v>9.6778399999999998</v>
      </c>
      <c r="AD83">
        <v>0</v>
      </c>
      <c r="AE83">
        <v>16.478852</v>
      </c>
      <c r="AF83">
        <v>0</v>
      </c>
      <c r="AG83">
        <v>43.360799999999998</v>
      </c>
      <c r="AH83">
        <v>37.880000000000003</v>
      </c>
      <c r="AI83">
        <v>0</v>
      </c>
      <c r="AJ83">
        <v>0</v>
      </c>
      <c r="AK83">
        <v>53.424900000000001</v>
      </c>
      <c r="AL83">
        <v>25.564</v>
      </c>
      <c r="AM83">
        <v>10.557359999999999</v>
      </c>
      <c r="AN83">
        <v>0.66954999999999998</v>
      </c>
      <c r="AO83">
        <v>0</v>
      </c>
      <c r="AP83">
        <v>0</v>
      </c>
      <c r="AQ83">
        <v>25.326000000000001</v>
      </c>
      <c r="AR83">
        <v>35.328000000000003</v>
      </c>
      <c r="AS83">
        <v>29.5944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3022.3818759999999</v>
      </c>
    </row>
    <row r="84" spans="1:117">
      <c r="A84" t="s">
        <v>126</v>
      </c>
      <c r="B84">
        <v>0</v>
      </c>
      <c r="C84">
        <v>0</v>
      </c>
      <c r="D84">
        <v>42.734999999999999</v>
      </c>
      <c r="E84">
        <v>0</v>
      </c>
      <c r="F84">
        <v>0</v>
      </c>
      <c r="G84">
        <v>69.938400000000001</v>
      </c>
      <c r="H84">
        <v>0</v>
      </c>
      <c r="I84">
        <v>0</v>
      </c>
      <c r="J84">
        <v>89.872</v>
      </c>
      <c r="K84">
        <v>679.49316799999997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388.125</v>
      </c>
      <c r="V84">
        <v>10.425000000000001</v>
      </c>
      <c r="W84">
        <v>46.399079999999998</v>
      </c>
      <c r="X84">
        <v>147.515625</v>
      </c>
      <c r="Y84">
        <v>0</v>
      </c>
      <c r="Z84">
        <v>6.5208000000000004</v>
      </c>
      <c r="AA84">
        <v>14.04936</v>
      </c>
      <c r="AB84">
        <v>13.17004</v>
      </c>
      <c r="AC84">
        <v>9.6778399999999998</v>
      </c>
      <c r="AD84">
        <v>0</v>
      </c>
      <c r="AE84">
        <v>16.478852</v>
      </c>
      <c r="AF84">
        <v>0</v>
      </c>
      <c r="AG84">
        <v>43.360799999999998</v>
      </c>
      <c r="AH84">
        <v>37.880000000000003</v>
      </c>
      <c r="AI84">
        <v>0</v>
      </c>
      <c r="AJ84">
        <v>0</v>
      </c>
      <c r="AK84">
        <v>53.424900000000001</v>
      </c>
      <c r="AL84">
        <v>25.564</v>
      </c>
      <c r="AM84">
        <v>10.557359999999999</v>
      </c>
      <c r="AN84">
        <v>0.66954999999999998</v>
      </c>
      <c r="AO84">
        <v>0</v>
      </c>
      <c r="AP84">
        <v>0</v>
      </c>
      <c r="AQ84">
        <v>25.326000000000001</v>
      </c>
      <c r="AR84">
        <v>35.328000000000003</v>
      </c>
      <c r="AS84">
        <v>29.5944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3008.3325159999999</v>
      </c>
    </row>
    <row r="85" spans="1:117">
      <c r="A85" t="s">
        <v>127</v>
      </c>
      <c r="B85">
        <v>0</v>
      </c>
      <c r="C85">
        <v>0</v>
      </c>
      <c r="D85">
        <v>42.734999999999999</v>
      </c>
      <c r="E85">
        <v>0</v>
      </c>
      <c r="F85">
        <v>0</v>
      </c>
      <c r="G85">
        <v>69.938400000000001</v>
      </c>
      <c r="H85">
        <v>0</v>
      </c>
      <c r="I85">
        <v>0</v>
      </c>
      <c r="J85">
        <v>89.872</v>
      </c>
      <c r="K85">
        <v>679.49316799999997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388.125</v>
      </c>
      <c r="V85">
        <v>10.425000000000001</v>
      </c>
      <c r="W85">
        <v>46.399079999999998</v>
      </c>
      <c r="X85">
        <v>147.515625</v>
      </c>
      <c r="Y85">
        <v>0</v>
      </c>
      <c r="Z85">
        <v>6.5208000000000004</v>
      </c>
      <c r="AA85">
        <v>14.04936</v>
      </c>
      <c r="AB85">
        <v>13.17004</v>
      </c>
      <c r="AC85">
        <v>0</v>
      </c>
      <c r="AD85">
        <v>0</v>
      </c>
      <c r="AE85">
        <v>16.478852</v>
      </c>
      <c r="AF85">
        <v>0</v>
      </c>
      <c r="AG85">
        <v>43.360799999999998</v>
      </c>
      <c r="AH85">
        <v>18.940000000000001</v>
      </c>
      <c r="AI85">
        <v>0</v>
      </c>
      <c r="AJ85">
        <v>0</v>
      </c>
      <c r="AK85">
        <v>53.424900000000001</v>
      </c>
      <c r="AL85">
        <v>25.564</v>
      </c>
      <c r="AM85">
        <v>10.557359999999999</v>
      </c>
      <c r="AN85">
        <v>0.66954999999999998</v>
      </c>
      <c r="AO85">
        <v>0</v>
      </c>
      <c r="AP85">
        <v>0</v>
      </c>
      <c r="AQ85">
        <v>25.326000000000001</v>
      </c>
      <c r="AR85">
        <v>35.328000000000003</v>
      </c>
      <c r="AS85">
        <v>29.5944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2979.7146760000001</v>
      </c>
    </row>
    <row r="86" spans="1:117">
      <c r="A86" t="s">
        <v>128</v>
      </c>
      <c r="B86">
        <v>0</v>
      </c>
      <c r="C86">
        <v>0</v>
      </c>
      <c r="D86">
        <v>42.734999999999999</v>
      </c>
      <c r="E86">
        <v>0</v>
      </c>
      <c r="F86">
        <v>0</v>
      </c>
      <c r="G86">
        <v>69.938400000000001</v>
      </c>
      <c r="H86">
        <v>0</v>
      </c>
      <c r="I86">
        <v>0</v>
      </c>
      <c r="J86">
        <v>89.872</v>
      </c>
      <c r="K86">
        <v>679.49316799999997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388.125</v>
      </c>
      <c r="V86">
        <v>10.425000000000001</v>
      </c>
      <c r="W86">
        <v>46.399079999999998</v>
      </c>
      <c r="X86">
        <v>147.515625</v>
      </c>
      <c r="Y86">
        <v>0</v>
      </c>
      <c r="Z86">
        <v>6.5208000000000004</v>
      </c>
      <c r="AA86">
        <v>14.04936</v>
      </c>
      <c r="AB86">
        <v>13.17004</v>
      </c>
      <c r="AC86">
        <v>0</v>
      </c>
      <c r="AD86">
        <v>0</v>
      </c>
      <c r="AE86">
        <v>16.478852</v>
      </c>
      <c r="AF86">
        <v>0</v>
      </c>
      <c r="AG86">
        <v>43.360799999999998</v>
      </c>
      <c r="AH86">
        <v>18.940000000000001</v>
      </c>
      <c r="AI86">
        <v>0</v>
      </c>
      <c r="AJ86">
        <v>0</v>
      </c>
      <c r="AK86">
        <v>53.424900000000001</v>
      </c>
      <c r="AL86">
        <v>25.564</v>
      </c>
      <c r="AM86">
        <v>10.557359999999999</v>
      </c>
      <c r="AN86">
        <v>0.66954999999999998</v>
      </c>
      <c r="AO86">
        <v>0</v>
      </c>
      <c r="AP86">
        <v>0</v>
      </c>
      <c r="AQ86">
        <v>25.326000000000001</v>
      </c>
      <c r="AR86">
        <v>35.328000000000003</v>
      </c>
      <c r="AS86">
        <v>29.5944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2979.7146760000001</v>
      </c>
    </row>
    <row r="87" spans="1:117">
      <c r="A87" t="s">
        <v>129</v>
      </c>
      <c r="B87">
        <v>0</v>
      </c>
      <c r="C87">
        <v>0</v>
      </c>
      <c r="D87">
        <v>42.734999999999999</v>
      </c>
      <c r="E87">
        <v>0</v>
      </c>
      <c r="F87">
        <v>0</v>
      </c>
      <c r="G87">
        <v>69.938400000000001</v>
      </c>
      <c r="H87">
        <v>0</v>
      </c>
      <c r="I87">
        <v>0</v>
      </c>
      <c r="J87">
        <v>89.872</v>
      </c>
      <c r="K87">
        <v>679.49316799999997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388.125</v>
      </c>
      <c r="V87">
        <v>10.425000000000001</v>
      </c>
      <c r="W87">
        <v>46.399079999999998</v>
      </c>
      <c r="X87">
        <v>147.515625</v>
      </c>
      <c r="Y87">
        <v>0</v>
      </c>
      <c r="Z87">
        <v>6.5208000000000004</v>
      </c>
      <c r="AA87">
        <v>0</v>
      </c>
      <c r="AB87">
        <v>13.17004</v>
      </c>
      <c r="AC87">
        <v>0</v>
      </c>
      <c r="AD87">
        <v>0</v>
      </c>
      <c r="AE87">
        <v>16.478852</v>
      </c>
      <c r="AF87">
        <v>0</v>
      </c>
      <c r="AG87">
        <v>43.360799999999998</v>
      </c>
      <c r="AH87">
        <v>0</v>
      </c>
      <c r="AI87">
        <v>0</v>
      </c>
      <c r="AJ87">
        <v>0</v>
      </c>
      <c r="AK87">
        <v>53.424900000000001</v>
      </c>
      <c r="AL87">
        <v>12.782</v>
      </c>
      <c r="AM87">
        <v>10.557359999999999</v>
      </c>
      <c r="AN87">
        <v>0.66954999999999998</v>
      </c>
      <c r="AO87">
        <v>0</v>
      </c>
      <c r="AP87">
        <v>0</v>
      </c>
      <c r="AQ87">
        <v>25.326000000000001</v>
      </c>
      <c r="AR87">
        <v>35.328000000000003</v>
      </c>
      <c r="AS87">
        <v>29.5944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2933.9433160000003</v>
      </c>
    </row>
    <row r="88" spans="1:117">
      <c r="A88" t="s">
        <v>130</v>
      </c>
      <c r="B88">
        <v>0</v>
      </c>
      <c r="C88">
        <v>0</v>
      </c>
      <c r="D88">
        <v>42.734999999999999</v>
      </c>
      <c r="E88">
        <v>0</v>
      </c>
      <c r="F88">
        <v>0</v>
      </c>
      <c r="G88">
        <v>69.938400000000001</v>
      </c>
      <c r="H88">
        <v>0</v>
      </c>
      <c r="I88">
        <v>0</v>
      </c>
      <c r="J88">
        <v>89.872</v>
      </c>
      <c r="K88">
        <v>679.49316799999997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388.125</v>
      </c>
      <c r="V88">
        <v>10.425000000000001</v>
      </c>
      <c r="W88">
        <v>46.399079999999998</v>
      </c>
      <c r="X88">
        <v>147.515625</v>
      </c>
      <c r="Y88">
        <v>0</v>
      </c>
      <c r="Z88">
        <v>6.5208000000000004</v>
      </c>
      <c r="AA88">
        <v>0</v>
      </c>
      <c r="AB88">
        <v>13.17004</v>
      </c>
      <c r="AC88">
        <v>0</v>
      </c>
      <c r="AD88">
        <v>0</v>
      </c>
      <c r="AE88">
        <v>16.478852</v>
      </c>
      <c r="AF88">
        <v>0</v>
      </c>
      <c r="AG88">
        <v>43.360799999999998</v>
      </c>
      <c r="AH88">
        <v>0</v>
      </c>
      <c r="AI88">
        <v>0</v>
      </c>
      <c r="AJ88">
        <v>0</v>
      </c>
      <c r="AK88">
        <v>53.424900000000001</v>
      </c>
      <c r="AL88">
        <v>12.782</v>
      </c>
      <c r="AM88">
        <v>10.557359999999999</v>
      </c>
      <c r="AN88">
        <v>0.66954999999999998</v>
      </c>
      <c r="AO88">
        <v>0</v>
      </c>
      <c r="AP88">
        <v>0</v>
      </c>
      <c r="AQ88">
        <v>12.032999999999999</v>
      </c>
      <c r="AR88">
        <v>35.328000000000003</v>
      </c>
      <c r="AS88">
        <v>29.5944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2920.6503160000002</v>
      </c>
    </row>
    <row r="89" spans="1:117">
      <c r="A89" t="s">
        <v>131</v>
      </c>
      <c r="B89">
        <v>0</v>
      </c>
      <c r="C89">
        <v>0</v>
      </c>
      <c r="D89">
        <v>42.734999999999999</v>
      </c>
      <c r="E89">
        <v>0</v>
      </c>
      <c r="F89">
        <v>0</v>
      </c>
      <c r="G89">
        <v>69.938400000000001</v>
      </c>
      <c r="H89">
        <v>0</v>
      </c>
      <c r="I89">
        <v>0</v>
      </c>
      <c r="J89">
        <v>89.872</v>
      </c>
      <c r="K89">
        <v>679.49316799999997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388.125</v>
      </c>
      <c r="V89">
        <v>10.425000000000001</v>
      </c>
      <c r="W89">
        <v>46.399079999999998</v>
      </c>
      <c r="X89">
        <v>147.515625</v>
      </c>
      <c r="Y89">
        <v>0</v>
      </c>
      <c r="Z89">
        <v>6.5208000000000004</v>
      </c>
      <c r="AA89">
        <v>0</v>
      </c>
      <c r="AB89">
        <v>13.17004</v>
      </c>
      <c r="AC89">
        <v>0</v>
      </c>
      <c r="AD89">
        <v>0</v>
      </c>
      <c r="AE89">
        <v>16.478852</v>
      </c>
      <c r="AF89">
        <v>0</v>
      </c>
      <c r="AG89">
        <v>43.360799999999998</v>
      </c>
      <c r="AH89">
        <v>0</v>
      </c>
      <c r="AI89">
        <v>0</v>
      </c>
      <c r="AJ89">
        <v>0</v>
      </c>
      <c r="AK89">
        <v>53.424900000000001</v>
      </c>
      <c r="AL89">
        <v>12.782</v>
      </c>
      <c r="AM89">
        <v>10.557359999999999</v>
      </c>
      <c r="AN89">
        <v>0.66954999999999998</v>
      </c>
      <c r="AO89">
        <v>0</v>
      </c>
      <c r="AP89">
        <v>0</v>
      </c>
      <c r="AQ89">
        <v>12.032999999999999</v>
      </c>
      <c r="AR89">
        <v>35.328000000000003</v>
      </c>
      <c r="AS89">
        <v>29.5944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2920.6503160000002</v>
      </c>
    </row>
    <row r="90" spans="1:117">
      <c r="A90" t="s">
        <v>132</v>
      </c>
      <c r="B90">
        <v>0</v>
      </c>
      <c r="C90">
        <v>0</v>
      </c>
      <c r="D90">
        <v>42.734999999999999</v>
      </c>
      <c r="E90">
        <v>0</v>
      </c>
      <c r="F90">
        <v>0</v>
      </c>
      <c r="G90">
        <v>69.938400000000001</v>
      </c>
      <c r="H90">
        <v>0</v>
      </c>
      <c r="I90">
        <v>0</v>
      </c>
      <c r="J90">
        <v>89.872</v>
      </c>
      <c r="K90">
        <v>679.49316799999997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388.125</v>
      </c>
      <c r="V90">
        <v>10.425000000000001</v>
      </c>
      <c r="W90">
        <v>46.399079999999998</v>
      </c>
      <c r="X90">
        <v>147.515625</v>
      </c>
      <c r="Y90">
        <v>0</v>
      </c>
      <c r="Z90">
        <v>6.5208000000000004</v>
      </c>
      <c r="AA90">
        <v>0</v>
      </c>
      <c r="AB90">
        <v>13.17004</v>
      </c>
      <c r="AC90">
        <v>0</v>
      </c>
      <c r="AD90">
        <v>0</v>
      </c>
      <c r="AE90">
        <v>16.478852</v>
      </c>
      <c r="AF90">
        <v>0</v>
      </c>
      <c r="AG90">
        <v>43.360799999999998</v>
      </c>
      <c r="AH90">
        <v>0</v>
      </c>
      <c r="AI90">
        <v>0</v>
      </c>
      <c r="AJ90">
        <v>0</v>
      </c>
      <c r="AK90">
        <v>53.424900000000001</v>
      </c>
      <c r="AL90">
        <v>12.782</v>
      </c>
      <c r="AM90">
        <v>10.557359999999999</v>
      </c>
      <c r="AN90">
        <v>0.66954999999999998</v>
      </c>
      <c r="AO90">
        <v>0</v>
      </c>
      <c r="AP90">
        <v>0</v>
      </c>
      <c r="AQ90">
        <v>12.032999999999999</v>
      </c>
      <c r="AR90">
        <v>35.328000000000003</v>
      </c>
      <c r="AS90">
        <v>29.5944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2920.6503160000002</v>
      </c>
    </row>
    <row r="91" spans="1:117">
      <c r="A91" t="s">
        <v>133</v>
      </c>
      <c r="B91">
        <v>0</v>
      </c>
      <c r="C91">
        <v>0</v>
      </c>
      <c r="D91">
        <v>42.734999999999999</v>
      </c>
      <c r="E91">
        <v>0</v>
      </c>
      <c r="F91">
        <v>0</v>
      </c>
      <c r="G91">
        <v>69.938400000000001</v>
      </c>
      <c r="H91">
        <v>0</v>
      </c>
      <c r="I91">
        <v>0</v>
      </c>
      <c r="J91">
        <v>89.872</v>
      </c>
      <c r="K91">
        <v>679.49316799999997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388.125</v>
      </c>
      <c r="V91">
        <v>10.425000000000001</v>
      </c>
      <c r="W91">
        <v>46.399079999999998</v>
      </c>
      <c r="X91">
        <v>147.515625</v>
      </c>
      <c r="Y91">
        <v>0</v>
      </c>
      <c r="Z91">
        <v>6.5208000000000004</v>
      </c>
      <c r="AA91">
        <v>0</v>
      </c>
      <c r="AB91">
        <v>13.17004</v>
      </c>
      <c r="AC91">
        <v>0</v>
      </c>
      <c r="AD91">
        <v>0</v>
      </c>
      <c r="AE91">
        <v>0</v>
      </c>
      <c r="AF91">
        <v>0</v>
      </c>
      <c r="AG91">
        <v>43.360799999999998</v>
      </c>
      <c r="AH91">
        <v>0</v>
      </c>
      <c r="AI91">
        <v>0</v>
      </c>
      <c r="AJ91">
        <v>0</v>
      </c>
      <c r="AK91">
        <v>53.424900000000001</v>
      </c>
      <c r="AL91">
        <v>12.782</v>
      </c>
      <c r="AM91">
        <v>10.557359999999999</v>
      </c>
      <c r="AN91">
        <v>0.66954999999999998</v>
      </c>
      <c r="AO91">
        <v>0</v>
      </c>
      <c r="AP91">
        <v>0</v>
      </c>
      <c r="AQ91">
        <v>0</v>
      </c>
      <c r="AR91">
        <v>35.328000000000003</v>
      </c>
      <c r="AS91">
        <v>29.5944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2892.1384640000001</v>
      </c>
    </row>
    <row r="92" spans="1:117">
      <c r="A92" t="s">
        <v>134</v>
      </c>
      <c r="B92">
        <v>0</v>
      </c>
      <c r="C92">
        <v>0</v>
      </c>
      <c r="D92">
        <v>42.734999999999999</v>
      </c>
      <c r="E92">
        <v>0</v>
      </c>
      <c r="F92">
        <v>0</v>
      </c>
      <c r="G92">
        <v>69.938400000000001</v>
      </c>
      <c r="H92">
        <v>0</v>
      </c>
      <c r="I92">
        <v>0</v>
      </c>
      <c r="J92">
        <v>89.872</v>
      </c>
      <c r="K92">
        <v>679.49316799999997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388.125</v>
      </c>
      <c r="V92">
        <v>10.425000000000001</v>
      </c>
      <c r="W92">
        <v>46.399079999999998</v>
      </c>
      <c r="X92">
        <v>147.515625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43.360799999999998</v>
      </c>
      <c r="AH92">
        <v>0</v>
      </c>
      <c r="AI92">
        <v>0</v>
      </c>
      <c r="AJ92">
        <v>0</v>
      </c>
      <c r="AK92">
        <v>53.424900000000001</v>
      </c>
      <c r="AL92">
        <v>12.782</v>
      </c>
      <c r="AM92">
        <v>10.557359999999999</v>
      </c>
      <c r="AN92">
        <v>0.66954999999999998</v>
      </c>
      <c r="AO92">
        <v>0</v>
      </c>
      <c r="AP92">
        <v>0</v>
      </c>
      <c r="AQ92">
        <v>0</v>
      </c>
      <c r="AR92">
        <v>35.328000000000003</v>
      </c>
      <c r="AS92">
        <v>29.5944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2878.9684240000001</v>
      </c>
    </row>
    <row r="93" spans="1:117">
      <c r="A93" t="s">
        <v>135</v>
      </c>
      <c r="B93">
        <v>0</v>
      </c>
      <c r="C93">
        <v>0</v>
      </c>
      <c r="D93">
        <v>42.734999999999999</v>
      </c>
      <c r="E93">
        <v>0</v>
      </c>
      <c r="F93">
        <v>0</v>
      </c>
      <c r="G93">
        <v>69.938400000000001</v>
      </c>
      <c r="H93">
        <v>0</v>
      </c>
      <c r="I93">
        <v>0</v>
      </c>
      <c r="J93">
        <v>89.872</v>
      </c>
      <c r="K93">
        <v>679.49316799999997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388.125</v>
      </c>
      <c r="V93">
        <v>10.425000000000001</v>
      </c>
      <c r="W93">
        <v>46.399079999999998</v>
      </c>
      <c r="X93">
        <v>147.515625</v>
      </c>
      <c r="Y93">
        <v>0</v>
      </c>
      <c r="Z93">
        <v>6.5208000000000004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43.360799999999998</v>
      </c>
      <c r="AH93">
        <v>0</v>
      </c>
      <c r="AI93">
        <v>0</v>
      </c>
      <c r="AJ93">
        <v>0</v>
      </c>
      <c r="AK93">
        <v>53.424900000000001</v>
      </c>
      <c r="AL93">
        <v>12.782</v>
      </c>
      <c r="AM93">
        <v>10.557359999999999</v>
      </c>
      <c r="AN93">
        <v>0.66954999999999998</v>
      </c>
      <c r="AO93">
        <v>0</v>
      </c>
      <c r="AP93">
        <v>0</v>
      </c>
      <c r="AQ93">
        <v>0</v>
      </c>
      <c r="AR93">
        <v>35.328000000000003</v>
      </c>
      <c r="AS93">
        <v>29.5944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2878.9684240000001</v>
      </c>
    </row>
    <row r="94" spans="1:117">
      <c r="A94" t="s">
        <v>136</v>
      </c>
      <c r="B94">
        <v>0</v>
      </c>
      <c r="C94">
        <v>0</v>
      </c>
      <c r="D94">
        <v>42.734999999999999</v>
      </c>
      <c r="E94">
        <v>0</v>
      </c>
      <c r="F94">
        <v>0</v>
      </c>
      <c r="G94">
        <v>69.938400000000001</v>
      </c>
      <c r="H94">
        <v>0</v>
      </c>
      <c r="I94">
        <v>0</v>
      </c>
      <c r="J94">
        <v>89.872</v>
      </c>
      <c r="K94">
        <v>679.49316799999997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388.125</v>
      </c>
      <c r="V94">
        <v>10.425000000000001</v>
      </c>
      <c r="W94">
        <v>46.399079999999998</v>
      </c>
      <c r="X94">
        <v>147.515625</v>
      </c>
      <c r="Y94">
        <v>0</v>
      </c>
      <c r="Z94">
        <v>6.5208000000000004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43.360799999999998</v>
      </c>
      <c r="AH94">
        <v>0</v>
      </c>
      <c r="AI94">
        <v>0</v>
      </c>
      <c r="AJ94">
        <v>0</v>
      </c>
      <c r="AK94">
        <v>53.424900000000001</v>
      </c>
      <c r="AL94">
        <v>12.782</v>
      </c>
      <c r="AM94">
        <v>10.557359999999999</v>
      </c>
      <c r="AN94">
        <v>0.66954999999999998</v>
      </c>
      <c r="AO94">
        <v>0</v>
      </c>
      <c r="AP94">
        <v>0</v>
      </c>
      <c r="AQ94">
        <v>0</v>
      </c>
      <c r="AR94">
        <v>35.328000000000003</v>
      </c>
      <c r="AS94">
        <v>29.5944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2878.9684240000001</v>
      </c>
    </row>
    <row r="95" spans="1:117">
      <c r="A95" t="s">
        <v>137</v>
      </c>
      <c r="B95">
        <v>0</v>
      </c>
      <c r="C95">
        <v>0</v>
      </c>
      <c r="D95">
        <v>42.734999999999999</v>
      </c>
      <c r="E95">
        <v>0</v>
      </c>
      <c r="F95">
        <v>0</v>
      </c>
      <c r="G95">
        <v>69.938400000000001</v>
      </c>
      <c r="H95">
        <v>0</v>
      </c>
      <c r="I95">
        <v>0</v>
      </c>
      <c r="J95">
        <v>89.872</v>
      </c>
      <c r="K95">
        <v>679.49316799999997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388.125</v>
      </c>
      <c r="V95">
        <v>10.425000000000001</v>
      </c>
      <c r="W95">
        <v>46.399079999999998</v>
      </c>
      <c r="X95">
        <v>147.515625</v>
      </c>
      <c r="Y95">
        <v>0</v>
      </c>
      <c r="Z95">
        <v>6.5208000000000004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43.360799999999998</v>
      </c>
      <c r="AH95">
        <v>0</v>
      </c>
      <c r="AI95">
        <v>0</v>
      </c>
      <c r="AJ95">
        <v>0</v>
      </c>
      <c r="AK95">
        <v>53.424900000000001</v>
      </c>
      <c r="AL95">
        <v>12.782</v>
      </c>
      <c r="AM95">
        <v>10.557359999999999</v>
      </c>
      <c r="AN95">
        <v>0.66954999999999998</v>
      </c>
      <c r="AO95">
        <v>0</v>
      </c>
      <c r="AP95">
        <v>0.51239999999999997</v>
      </c>
      <c r="AQ95">
        <v>0</v>
      </c>
      <c r="AR95">
        <v>35.328000000000003</v>
      </c>
      <c r="AS95">
        <v>29.5944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2879.4808240000002</v>
      </c>
    </row>
    <row r="96" spans="1:117">
      <c r="A96" t="s">
        <v>138</v>
      </c>
      <c r="B96">
        <v>0</v>
      </c>
      <c r="C96">
        <v>0</v>
      </c>
      <c r="D96">
        <v>42.734999999999999</v>
      </c>
      <c r="E96">
        <v>0</v>
      </c>
      <c r="F96">
        <v>0</v>
      </c>
      <c r="G96">
        <v>69.938400000000001</v>
      </c>
      <c r="H96">
        <v>0</v>
      </c>
      <c r="I96">
        <v>0</v>
      </c>
      <c r="J96">
        <v>89.872</v>
      </c>
      <c r="K96">
        <v>679.49316799999997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388.125</v>
      </c>
      <c r="V96">
        <v>10.425000000000001</v>
      </c>
      <c r="W96">
        <v>46.399079999999998</v>
      </c>
      <c r="X96">
        <v>147.515625</v>
      </c>
      <c r="Y96">
        <v>0</v>
      </c>
      <c r="Z96">
        <v>6.5208000000000004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43.360799999999998</v>
      </c>
      <c r="AH96">
        <v>0</v>
      </c>
      <c r="AI96">
        <v>0</v>
      </c>
      <c r="AJ96">
        <v>0</v>
      </c>
      <c r="AK96">
        <v>53.424900000000001</v>
      </c>
      <c r="AL96">
        <v>12.782</v>
      </c>
      <c r="AM96">
        <v>10.557359999999999</v>
      </c>
      <c r="AN96">
        <v>0.66954999999999998</v>
      </c>
      <c r="AO96">
        <v>0</v>
      </c>
      <c r="AP96">
        <v>0.51239999999999997</v>
      </c>
      <c r="AQ96">
        <v>0</v>
      </c>
      <c r="AR96">
        <v>35.328000000000003</v>
      </c>
      <c r="AS96">
        <v>29.5944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2879.4808240000002</v>
      </c>
    </row>
    <row r="97" spans="1:117">
      <c r="A97" t="s">
        <v>139</v>
      </c>
      <c r="B97">
        <v>0</v>
      </c>
      <c r="C97">
        <v>0</v>
      </c>
      <c r="D97">
        <v>42.734999999999999</v>
      </c>
      <c r="E97">
        <v>0</v>
      </c>
      <c r="F97">
        <v>0</v>
      </c>
      <c r="G97">
        <v>69.938400000000001</v>
      </c>
      <c r="H97">
        <v>0</v>
      </c>
      <c r="I97">
        <v>0</v>
      </c>
      <c r="J97">
        <v>89.872</v>
      </c>
      <c r="K97">
        <v>679.49316799999997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388.125</v>
      </c>
      <c r="V97">
        <v>10.425000000000001</v>
      </c>
      <c r="W97">
        <v>46.399079999999998</v>
      </c>
      <c r="X97">
        <v>147.515625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43.360799999999998</v>
      </c>
      <c r="AH97">
        <v>0</v>
      </c>
      <c r="AI97">
        <v>0</v>
      </c>
      <c r="AJ97">
        <v>0</v>
      </c>
      <c r="AK97">
        <v>53.424900000000001</v>
      </c>
      <c r="AL97">
        <v>12.782</v>
      </c>
      <c r="AM97">
        <v>10.557359999999999</v>
      </c>
      <c r="AN97">
        <v>0.66954999999999998</v>
      </c>
      <c r="AO97">
        <v>0</v>
      </c>
      <c r="AP97">
        <v>6.4050000000000002</v>
      </c>
      <c r="AQ97">
        <v>0</v>
      </c>
      <c r="AR97">
        <v>24.288</v>
      </c>
      <c r="AS97">
        <v>21.523199999999999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2866.2622240000005</v>
      </c>
    </row>
    <row r="98" spans="1:117">
      <c r="A98" t="s">
        <v>140</v>
      </c>
      <c r="B98">
        <v>0</v>
      </c>
      <c r="C98">
        <v>0</v>
      </c>
      <c r="D98">
        <v>42.734999999999999</v>
      </c>
      <c r="E98">
        <v>0</v>
      </c>
      <c r="F98">
        <v>0</v>
      </c>
      <c r="G98">
        <v>69.938400000000001</v>
      </c>
      <c r="H98">
        <v>0</v>
      </c>
      <c r="I98">
        <v>0</v>
      </c>
      <c r="J98">
        <v>89.872</v>
      </c>
      <c r="K98">
        <v>679.49316799999997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388.125</v>
      </c>
      <c r="V98">
        <v>10.425000000000001</v>
      </c>
      <c r="W98">
        <v>46.399079999999998</v>
      </c>
      <c r="X98">
        <v>147.515625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43.360799999999998</v>
      </c>
      <c r="AH98">
        <v>0</v>
      </c>
      <c r="AI98">
        <v>0</v>
      </c>
      <c r="AJ98">
        <v>0</v>
      </c>
      <c r="AK98">
        <v>53.424900000000001</v>
      </c>
      <c r="AL98">
        <v>12.782</v>
      </c>
      <c r="AM98">
        <v>10.557359999999999</v>
      </c>
      <c r="AN98">
        <v>0.66954999999999998</v>
      </c>
      <c r="AO98">
        <v>0</v>
      </c>
      <c r="AP98">
        <v>6.4050000000000002</v>
      </c>
      <c r="AQ98">
        <v>0</v>
      </c>
      <c r="AR98">
        <v>24.288</v>
      </c>
      <c r="AS98">
        <v>21.523199999999999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2866.2622240000005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1.0290000000000012</v>
      </c>
      <c r="E99">
        <f t="shared" si="2"/>
        <v>0</v>
      </c>
      <c r="F99">
        <f t="shared" si="2"/>
        <v>0</v>
      </c>
      <c r="G99">
        <f t="shared" si="2"/>
        <v>1.6785216000000001</v>
      </c>
      <c r="H99">
        <f t="shared" si="2"/>
        <v>0</v>
      </c>
      <c r="I99">
        <f t="shared" si="2"/>
        <v>0</v>
      </c>
      <c r="J99">
        <f t="shared" si="2"/>
        <v>2.156928000000002</v>
      </c>
      <c r="K99">
        <f t="shared" si="2"/>
        <v>16.307836032000019</v>
      </c>
      <c r="L99">
        <f t="shared" si="2"/>
        <v>15.675659999999962</v>
      </c>
      <c r="M99">
        <f t="shared" si="2"/>
        <v>2.1</v>
      </c>
      <c r="N99">
        <f t="shared" si="2"/>
        <v>2.835</v>
      </c>
      <c r="O99">
        <f t="shared" si="2"/>
        <v>2.9679749999999947</v>
      </c>
      <c r="P99">
        <f t="shared" si="2"/>
        <v>3.0076874999999945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9.3149999999999995</v>
      </c>
      <c r="V99">
        <f t="shared" si="2"/>
        <v>0.25019999999999959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0.21112080000000019</v>
      </c>
      <c r="AA99">
        <f t="shared" si="2"/>
        <v>0.27650000000000002</v>
      </c>
      <c r="AB99">
        <f t="shared" si="2"/>
        <v>0.23460133499999994</v>
      </c>
      <c r="AC99">
        <f t="shared" si="2"/>
        <v>0.14283600399999996</v>
      </c>
      <c r="AD99">
        <f t="shared" si="2"/>
        <v>8.7846499999999994E-2</v>
      </c>
      <c r="AE99">
        <f t="shared" si="2"/>
        <v>0.31721790099999969</v>
      </c>
      <c r="AF99">
        <f t="shared" si="2"/>
        <v>0.24097839999999976</v>
      </c>
      <c r="AG99">
        <f t="shared" si="2"/>
        <v>1.040659199999999</v>
      </c>
      <c r="AH99">
        <f t="shared" si="2"/>
        <v>0.63676280000000018</v>
      </c>
      <c r="AI99">
        <f t="shared" si="2"/>
        <v>0</v>
      </c>
      <c r="AJ99">
        <f t="shared" si="2"/>
        <v>0</v>
      </c>
      <c r="AK99">
        <f t="shared" si="2"/>
        <v>1.2821975999999997</v>
      </c>
      <c r="AL99">
        <f t="shared" si="2"/>
        <v>0.59291050000000056</v>
      </c>
      <c r="AM99">
        <f t="shared" si="2"/>
        <v>0.26649336000000018</v>
      </c>
      <c r="AN99">
        <f t="shared" si="2"/>
        <v>1.6069200000000013E-2</v>
      </c>
      <c r="AO99">
        <f t="shared" si="2"/>
        <v>0</v>
      </c>
      <c r="AP99">
        <f t="shared" si="2"/>
        <v>1.9471200000000001E-2</v>
      </c>
      <c r="AQ99">
        <f t="shared" si="2"/>
        <v>0.39642750000000015</v>
      </c>
      <c r="AR99">
        <f t="shared" si="2"/>
        <v>0.85477199999999975</v>
      </c>
      <c r="AS99">
        <f t="shared" si="2"/>
        <v>0.65601099300000021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71.643357529000028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</v>
      </c>
      <c r="L3">
        <v>560.23009999999999</v>
      </c>
      <c r="M3">
        <v>84</v>
      </c>
      <c r="N3">
        <v>118.125</v>
      </c>
      <c r="O3">
        <v>123.66562500000001</v>
      </c>
      <c r="P3">
        <v>124.875</v>
      </c>
      <c r="Q3">
        <v>10.91</v>
      </c>
      <c r="R3">
        <v>41.928576</v>
      </c>
      <c r="S3">
        <v>23.688282999999998</v>
      </c>
      <c r="T3">
        <v>0</v>
      </c>
      <c r="U3">
        <v>388.125</v>
      </c>
      <c r="V3">
        <v>10.425000000000001</v>
      </c>
      <c r="W3">
        <v>46.399079999999998</v>
      </c>
      <c r="X3">
        <v>147.515625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8.3810000000000002</v>
      </c>
      <c r="AG3">
        <v>43.360799999999998</v>
      </c>
      <c r="AH3">
        <v>0</v>
      </c>
      <c r="AI3">
        <v>0</v>
      </c>
      <c r="AJ3">
        <v>0</v>
      </c>
      <c r="AK3">
        <v>53.424900000000001</v>
      </c>
      <c r="AL3">
        <v>12.782</v>
      </c>
      <c r="AM3">
        <v>10.557359999999999</v>
      </c>
      <c r="AN3">
        <v>0.66954999999999998</v>
      </c>
      <c r="AO3">
        <v>0</v>
      </c>
      <c r="AP3">
        <v>0</v>
      </c>
      <c r="AQ3">
        <v>0</v>
      </c>
      <c r="AR3">
        <v>40.847999999999999</v>
      </c>
      <c r="AS3">
        <v>21.523199999999999</v>
      </c>
      <c r="AT3">
        <v>19.923539000000002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2278.399238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</v>
      </c>
      <c r="L4">
        <v>570.23009999999999</v>
      </c>
      <c r="M4">
        <v>84</v>
      </c>
      <c r="N4">
        <v>118.125</v>
      </c>
      <c r="O4">
        <v>123.66562500000001</v>
      </c>
      <c r="P4">
        <v>124.875</v>
      </c>
      <c r="Q4">
        <v>10.91</v>
      </c>
      <c r="R4">
        <v>42.390099999999997</v>
      </c>
      <c r="S4">
        <v>26.008168999999999</v>
      </c>
      <c r="T4">
        <v>0</v>
      </c>
      <c r="U4">
        <v>388.125</v>
      </c>
      <c r="V4">
        <v>10.425000000000001</v>
      </c>
      <c r="W4">
        <v>46.399079999999998</v>
      </c>
      <c r="X4">
        <v>147.515625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8.3810000000000002</v>
      </c>
      <c r="AG4">
        <v>43.360799999999998</v>
      </c>
      <c r="AH4">
        <v>0</v>
      </c>
      <c r="AI4">
        <v>0</v>
      </c>
      <c r="AJ4">
        <v>0</v>
      </c>
      <c r="AK4">
        <v>53.424900000000001</v>
      </c>
      <c r="AL4">
        <v>12.782</v>
      </c>
      <c r="AM4">
        <v>10.557359999999999</v>
      </c>
      <c r="AN4">
        <v>0.66954999999999998</v>
      </c>
      <c r="AO4">
        <v>0</v>
      </c>
      <c r="AP4">
        <v>0</v>
      </c>
      <c r="AQ4">
        <v>0</v>
      </c>
      <c r="AR4">
        <v>40.847999999999999</v>
      </c>
      <c r="AS4">
        <v>21.523199999999999</v>
      </c>
      <c r="AT4">
        <v>17.196183000000001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2288.4532919999997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</v>
      </c>
      <c r="L5">
        <v>467.73009999999999</v>
      </c>
      <c r="M5">
        <v>84</v>
      </c>
      <c r="N5">
        <v>118.125</v>
      </c>
      <c r="O5">
        <v>123.66562500000001</v>
      </c>
      <c r="P5">
        <v>124.875</v>
      </c>
      <c r="Q5">
        <v>8.7683</v>
      </c>
      <c r="R5">
        <v>36.384799999999998</v>
      </c>
      <c r="S5">
        <v>19.918116000000001</v>
      </c>
      <c r="T5">
        <v>0</v>
      </c>
      <c r="U5">
        <v>388.125</v>
      </c>
      <c r="V5">
        <v>10.1936</v>
      </c>
      <c r="W5">
        <v>46.399079999999998</v>
      </c>
      <c r="X5">
        <v>147.515625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8.3810000000000002</v>
      </c>
      <c r="AG5">
        <v>43.360799999999998</v>
      </c>
      <c r="AH5">
        <v>0</v>
      </c>
      <c r="AI5">
        <v>0</v>
      </c>
      <c r="AJ5">
        <v>0</v>
      </c>
      <c r="AK5">
        <v>53.424900000000001</v>
      </c>
      <c r="AL5">
        <v>12.782</v>
      </c>
      <c r="AM5">
        <v>10.557359999999999</v>
      </c>
      <c r="AN5">
        <v>0.66954999999999998</v>
      </c>
      <c r="AO5">
        <v>0</v>
      </c>
      <c r="AP5">
        <v>0</v>
      </c>
      <c r="AQ5">
        <v>0</v>
      </c>
      <c r="AR5">
        <v>34.776000000000003</v>
      </c>
      <c r="AS5">
        <v>22.868400000000001</v>
      </c>
      <c r="AT5">
        <v>16.304106000000001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2165.8659619999999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</v>
      </c>
      <c r="L6">
        <v>367.15280799999999</v>
      </c>
      <c r="M6">
        <v>84</v>
      </c>
      <c r="N6">
        <v>118.125</v>
      </c>
      <c r="O6">
        <v>123.66562500000001</v>
      </c>
      <c r="P6">
        <v>124.875</v>
      </c>
      <c r="Q6">
        <v>7.5</v>
      </c>
      <c r="R6">
        <v>36.384799999999998</v>
      </c>
      <c r="S6">
        <v>14.52</v>
      </c>
      <c r="T6">
        <v>0</v>
      </c>
      <c r="U6">
        <v>388.125</v>
      </c>
      <c r="V6">
        <v>10.1936</v>
      </c>
      <c r="W6">
        <v>46.399079999999998</v>
      </c>
      <c r="X6">
        <v>147.515625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8.3810000000000002</v>
      </c>
      <c r="AG6">
        <v>43.360799999999998</v>
      </c>
      <c r="AH6">
        <v>0</v>
      </c>
      <c r="AI6">
        <v>0</v>
      </c>
      <c r="AJ6">
        <v>0</v>
      </c>
      <c r="AK6">
        <v>53.424900000000001</v>
      </c>
      <c r="AL6">
        <v>12.782</v>
      </c>
      <c r="AM6">
        <v>10.557359999999999</v>
      </c>
      <c r="AN6">
        <v>0.66954999999999998</v>
      </c>
      <c r="AO6">
        <v>0</v>
      </c>
      <c r="AP6">
        <v>0</v>
      </c>
      <c r="AQ6">
        <v>0</v>
      </c>
      <c r="AR6">
        <v>34.776000000000003</v>
      </c>
      <c r="AS6">
        <v>22.868400000000001</v>
      </c>
      <c r="AT6">
        <v>13.884969999999999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2056.2031180000004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</v>
      </c>
      <c r="L7">
        <v>359.82</v>
      </c>
      <c r="M7">
        <v>84</v>
      </c>
      <c r="N7">
        <v>118.125</v>
      </c>
      <c r="O7">
        <v>123.66562500000001</v>
      </c>
      <c r="P7">
        <v>124.875</v>
      </c>
      <c r="Q7">
        <v>7.5</v>
      </c>
      <c r="R7">
        <v>28.767099999999999</v>
      </c>
      <c r="S7">
        <v>14.52</v>
      </c>
      <c r="T7">
        <v>0</v>
      </c>
      <c r="U7">
        <v>388.125</v>
      </c>
      <c r="V7">
        <v>7.84</v>
      </c>
      <c r="W7">
        <v>37.321100000000001</v>
      </c>
      <c r="X7">
        <v>147.515625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8.3810000000000002</v>
      </c>
      <c r="AG7">
        <v>43.360799999999998</v>
      </c>
      <c r="AH7">
        <v>0</v>
      </c>
      <c r="AI7">
        <v>0</v>
      </c>
      <c r="AJ7">
        <v>0</v>
      </c>
      <c r="AK7">
        <v>53.424900000000001</v>
      </c>
      <c r="AL7">
        <v>18.591999999999999</v>
      </c>
      <c r="AM7">
        <v>10.557359999999999</v>
      </c>
      <c r="AN7">
        <v>0.66954999999999998</v>
      </c>
      <c r="AO7">
        <v>0</v>
      </c>
      <c r="AP7">
        <v>6.4050000000000002</v>
      </c>
      <c r="AQ7">
        <v>0</v>
      </c>
      <c r="AR7">
        <v>34.776000000000003</v>
      </c>
      <c r="AS7">
        <v>24.2136</v>
      </c>
      <c r="AT7">
        <v>13.851969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2043.3482290000004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</v>
      </c>
      <c r="L8">
        <v>359.82</v>
      </c>
      <c r="M8">
        <v>84</v>
      </c>
      <c r="N8">
        <v>118.125</v>
      </c>
      <c r="O8">
        <v>123.66562500000001</v>
      </c>
      <c r="P8">
        <v>124.875</v>
      </c>
      <c r="Q8">
        <v>7.5</v>
      </c>
      <c r="R8">
        <v>24.193097999999999</v>
      </c>
      <c r="S8">
        <v>14.52</v>
      </c>
      <c r="T8">
        <v>0</v>
      </c>
      <c r="U8">
        <v>388.125</v>
      </c>
      <c r="V8">
        <v>7.84</v>
      </c>
      <c r="W8">
        <v>37.321100000000001</v>
      </c>
      <c r="X8">
        <v>147.515625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8.3810000000000002</v>
      </c>
      <c r="AG8">
        <v>43.360799999999998</v>
      </c>
      <c r="AH8">
        <v>0</v>
      </c>
      <c r="AI8">
        <v>0</v>
      </c>
      <c r="AJ8">
        <v>0</v>
      </c>
      <c r="AK8">
        <v>53.424900000000001</v>
      </c>
      <c r="AL8">
        <v>67.396000000000001</v>
      </c>
      <c r="AM8">
        <v>10.557359999999999</v>
      </c>
      <c r="AN8">
        <v>0.66954999999999998</v>
      </c>
      <c r="AO8">
        <v>0</v>
      </c>
      <c r="AP8">
        <v>6.4050000000000002</v>
      </c>
      <c r="AQ8">
        <v>0</v>
      </c>
      <c r="AR8">
        <v>34.776000000000003</v>
      </c>
      <c r="AS8">
        <v>24.2136</v>
      </c>
      <c r="AT8">
        <v>12.832288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2086.5585459999998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</v>
      </c>
      <c r="L9">
        <v>359.82</v>
      </c>
      <c r="M9">
        <v>84</v>
      </c>
      <c r="N9">
        <v>118.125</v>
      </c>
      <c r="O9">
        <v>123.66562500000001</v>
      </c>
      <c r="P9">
        <v>124.875</v>
      </c>
      <c r="Q9">
        <v>7.5</v>
      </c>
      <c r="R9">
        <v>24</v>
      </c>
      <c r="S9">
        <v>14.52</v>
      </c>
      <c r="T9">
        <v>0</v>
      </c>
      <c r="U9">
        <v>388.125</v>
      </c>
      <c r="V9">
        <v>7.84</v>
      </c>
      <c r="W9">
        <v>37.321100000000001</v>
      </c>
      <c r="X9">
        <v>118.5992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0</v>
      </c>
      <c r="AF9">
        <v>8.3810000000000002</v>
      </c>
      <c r="AG9">
        <v>43.360799999999998</v>
      </c>
      <c r="AH9">
        <v>0</v>
      </c>
      <c r="AI9">
        <v>0</v>
      </c>
      <c r="AJ9">
        <v>0</v>
      </c>
      <c r="AK9">
        <v>53.424900000000001</v>
      </c>
      <c r="AL9">
        <v>67.396000000000001</v>
      </c>
      <c r="AM9">
        <v>10.557359999999999</v>
      </c>
      <c r="AN9">
        <v>0.66954999999999998</v>
      </c>
      <c r="AO9">
        <v>0</v>
      </c>
      <c r="AP9">
        <v>6.4050000000000002</v>
      </c>
      <c r="AQ9">
        <v>0</v>
      </c>
      <c r="AR9">
        <v>40.847999999999999</v>
      </c>
      <c r="AS9">
        <v>24.2136</v>
      </c>
      <c r="AT9">
        <v>11.38045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2055.5483850000001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</v>
      </c>
      <c r="L10">
        <v>359.82</v>
      </c>
      <c r="M10">
        <v>84</v>
      </c>
      <c r="N10">
        <v>118.125</v>
      </c>
      <c r="O10">
        <v>123.66562500000001</v>
      </c>
      <c r="P10">
        <v>124.875</v>
      </c>
      <c r="Q10">
        <v>7.5</v>
      </c>
      <c r="R10">
        <v>24</v>
      </c>
      <c r="S10">
        <v>14.52</v>
      </c>
      <c r="T10">
        <v>0</v>
      </c>
      <c r="U10">
        <v>388.125</v>
      </c>
      <c r="V10">
        <v>7.84</v>
      </c>
      <c r="W10">
        <v>37.321100000000001</v>
      </c>
      <c r="X10">
        <v>118.5992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8.3810000000000002</v>
      </c>
      <c r="AG10">
        <v>43.360799999999998</v>
      </c>
      <c r="AH10">
        <v>0</v>
      </c>
      <c r="AI10">
        <v>0</v>
      </c>
      <c r="AJ10">
        <v>0</v>
      </c>
      <c r="AK10">
        <v>53.424900000000001</v>
      </c>
      <c r="AL10">
        <v>67.396000000000001</v>
      </c>
      <c r="AM10">
        <v>10.557359999999999</v>
      </c>
      <c r="AN10">
        <v>0.66954999999999998</v>
      </c>
      <c r="AO10">
        <v>0</v>
      </c>
      <c r="AP10">
        <v>6.4050000000000002</v>
      </c>
      <c r="AQ10">
        <v>0</v>
      </c>
      <c r="AR10">
        <v>40.847999999999999</v>
      </c>
      <c r="AS10">
        <v>24.2136</v>
      </c>
      <c r="AT10">
        <v>12.01868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2056.1866150000001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</v>
      </c>
      <c r="L11">
        <v>359.82</v>
      </c>
      <c r="M11">
        <v>84</v>
      </c>
      <c r="N11">
        <v>118.125</v>
      </c>
      <c r="O11">
        <v>123.66562500000001</v>
      </c>
      <c r="P11">
        <v>124.875</v>
      </c>
      <c r="Q11">
        <v>7.5</v>
      </c>
      <c r="R11">
        <v>24</v>
      </c>
      <c r="S11">
        <v>14.52</v>
      </c>
      <c r="T11">
        <v>0</v>
      </c>
      <c r="U11">
        <v>388.125</v>
      </c>
      <c r="V11">
        <v>7.84</v>
      </c>
      <c r="W11">
        <v>37.321100000000001</v>
      </c>
      <c r="X11">
        <v>118.5992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43.360799999999998</v>
      </c>
      <c r="AH11">
        <v>0</v>
      </c>
      <c r="AI11">
        <v>0</v>
      </c>
      <c r="AJ11">
        <v>0</v>
      </c>
      <c r="AK11">
        <v>53.424900000000001</v>
      </c>
      <c r="AL11">
        <v>67.396000000000001</v>
      </c>
      <c r="AM11">
        <v>10.557359999999999</v>
      </c>
      <c r="AN11">
        <v>0.66954999999999998</v>
      </c>
      <c r="AO11">
        <v>0</v>
      </c>
      <c r="AP11">
        <v>0</v>
      </c>
      <c r="AQ11">
        <v>0</v>
      </c>
      <c r="AR11">
        <v>34.776000000000003</v>
      </c>
      <c r="AS11">
        <v>24.2136</v>
      </c>
      <c r="AT11">
        <v>12.389968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2060.5597550000002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</v>
      </c>
      <c r="L12">
        <v>359.82</v>
      </c>
      <c r="M12">
        <v>84</v>
      </c>
      <c r="N12">
        <v>118.125</v>
      </c>
      <c r="O12">
        <v>123.66562500000001</v>
      </c>
      <c r="P12">
        <v>124.875</v>
      </c>
      <c r="Q12">
        <v>7.5</v>
      </c>
      <c r="R12">
        <v>24</v>
      </c>
      <c r="S12">
        <v>14.52</v>
      </c>
      <c r="T12">
        <v>0</v>
      </c>
      <c r="U12">
        <v>388.125</v>
      </c>
      <c r="V12">
        <v>7.84</v>
      </c>
      <c r="W12">
        <v>37.321100000000001</v>
      </c>
      <c r="X12">
        <v>118.5992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43.360799999999998</v>
      </c>
      <c r="AH12">
        <v>0</v>
      </c>
      <c r="AI12">
        <v>0</v>
      </c>
      <c r="AJ12">
        <v>0</v>
      </c>
      <c r="AK12">
        <v>53.424900000000001</v>
      </c>
      <c r="AL12">
        <v>67.396000000000001</v>
      </c>
      <c r="AM12">
        <v>10.557359999999999</v>
      </c>
      <c r="AN12">
        <v>0.66954999999999998</v>
      </c>
      <c r="AO12">
        <v>0</v>
      </c>
      <c r="AP12">
        <v>0</v>
      </c>
      <c r="AQ12">
        <v>0</v>
      </c>
      <c r="AR12">
        <v>34.776000000000003</v>
      </c>
      <c r="AS12">
        <v>24.2136</v>
      </c>
      <c r="AT12">
        <v>13.412583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2061.5823700000001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</v>
      </c>
      <c r="L13">
        <v>359.82</v>
      </c>
      <c r="M13">
        <v>84</v>
      </c>
      <c r="N13">
        <v>118.125</v>
      </c>
      <c r="O13">
        <v>123.66562500000001</v>
      </c>
      <c r="P13">
        <v>124.875</v>
      </c>
      <c r="Q13">
        <v>7.5</v>
      </c>
      <c r="R13">
        <v>24</v>
      </c>
      <c r="S13">
        <v>14.52</v>
      </c>
      <c r="T13">
        <v>0</v>
      </c>
      <c r="U13">
        <v>388.125</v>
      </c>
      <c r="V13">
        <v>7.84</v>
      </c>
      <c r="W13">
        <v>37.321100000000001</v>
      </c>
      <c r="X13">
        <v>118.5992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43.360799999999998</v>
      </c>
      <c r="AH13">
        <v>0</v>
      </c>
      <c r="AI13">
        <v>0</v>
      </c>
      <c r="AJ13">
        <v>0</v>
      </c>
      <c r="AK13">
        <v>53.424900000000001</v>
      </c>
      <c r="AL13">
        <v>67.396000000000001</v>
      </c>
      <c r="AM13">
        <v>10.557359999999999</v>
      </c>
      <c r="AN13">
        <v>0.66954999999999998</v>
      </c>
      <c r="AO13">
        <v>0</v>
      </c>
      <c r="AP13">
        <v>0</v>
      </c>
      <c r="AQ13">
        <v>0</v>
      </c>
      <c r="AR13">
        <v>34.776000000000003</v>
      </c>
      <c r="AS13">
        <v>24.2136</v>
      </c>
      <c r="AT13">
        <v>14.597374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2062.7671610000002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</v>
      </c>
      <c r="L14">
        <v>359.82</v>
      </c>
      <c r="M14">
        <v>84</v>
      </c>
      <c r="N14">
        <v>118.125</v>
      </c>
      <c r="O14">
        <v>123.66562500000001</v>
      </c>
      <c r="P14">
        <v>124.875</v>
      </c>
      <c r="Q14">
        <v>7.5</v>
      </c>
      <c r="R14">
        <v>24</v>
      </c>
      <c r="S14">
        <v>14.52</v>
      </c>
      <c r="T14">
        <v>0</v>
      </c>
      <c r="U14">
        <v>388.125</v>
      </c>
      <c r="V14">
        <v>7.84</v>
      </c>
      <c r="W14">
        <v>37.321100000000001</v>
      </c>
      <c r="X14">
        <v>118.5992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43.360799999999998</v>
      </c>
      <c r="AH14">
        <v>0</v>
      </c>
      <c r="AI14">
        <v>0</v>
      </c>
      <c r="AJ14">
        <v>0</v>
      </c>
      <c r="AK14">
        <v>53.424900000000001</v>
      </c>
      <c r="AL14">
        <v>27.888000000000002</v>
      </c>
      <c r="AM14">
        <v>10.557359999999999</v>
      </c>
      <c r="AN14">
        <v>0.66954999999999998</v>
      </c>
      <c r="AO14">
        <v>0</v>
      </c>
      <c r="AP14">
        <v>0</v>
      </c>
      <c r="AQ14">
        <v>0</v>
      </c>
      <c r="AR14">
        <v>34.776000000000003</v>
      </c>
      <c r="AS14">
        <v>24.2136</v>
      </c>
      <c r="AT14">
        <v>16.345908000000001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2025.0076950000002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</v>
      </c>
      <c r="L15">
        <v>359.82</v>
      </c>
      <c r="M15">
        <v>84</v>
      </c>
      <c r="N15">
        <v>118.125</v>
      </c>
      <c r="O15">
        <v>123.66562500000001</v>
      </c>
      <c r="P15">
        <v>124.875</v>
      </c>
      <c r="Q15">
        <v>7.5</v>
      </c>
      <c r="R15">
        <v>24</v>
      </c>
      <c r="S15">
        <v>14.52</v>
      </c>
      <c r="T15">
        <v>0</v>
      </c>
      <c r="U15">
        <v>388.125</v>
      </c>
      <c r="V15">
        <v>7.84</v>
      </c>
      <c r="W15">
        <v>37.321100000000001</v>
      </c>
      <c r="X15">
        <v>118.5992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43.360799999999998</v>
      </c>
      <c r="AH15">
        <v>0</v>
      </c>
      <c r="AI15">
        <v>0</v>
      </c>
      <c r="AJ15">
        <v>0</v>
      </c>
      <c r="AK15">
        <v>53.424900000000001</v>
      </c>
      <c r="AL15">
        <v>12.782</v>
      </c>
      <c r="AM15">
        <v>10.557359999999999</v>
      </c>
      <c r="AN15">
        <v>0.66954999999999998</v>
      </c>
      <c r="AO15">
        <v>0</v>
      </c>
      <c r="AP15">
        <v>0</v>
      </c>
      <c r="AQ15">
        <v>0</v>
      </c>
      <c r="AR15">
        <v>40.847999999999999</v>
      </c>
      <c r="AS15">
        <v>25.558800000000002</v>
      </c>
      <c r="AT15">
        <v>18.484483000000001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2019.4574700000001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</v>
      </c>
      <c r="L16">
        <v>359.82</v>
      </c>
      <c r="M16">
        <v>84</v>
      </c>
      <c r="N16">
        <v>118.125</v>
      </c>
      <c r="O16">
        <v>123.66562500000001</v>
      </c>
      <c r="P16">
        <v>124.875</v>
      </c>
      <c r="Q16">
        <v>7.5</v>
      </c>
      <c r="R16">
        <v>24</v>
      </c>
      <c r="S16">
        <v>14.52</v>
      </c>
      <c r="T16">
        <v>0</v>
      </c>
      <c r="U16">
        <v>388.125</v>
      </c>
      <c r="V16">
        <v>7.84</v>
      </c>
      <c r="W16">
        <v>37.321100000000001</v>
      </c>
      <c r="X16">
        <v>118.5992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43.360799999999998</v>
      </c>
      <c r="AH16">
        <v>0</v>
      </c>
      <c r="AI16">
        <v>0</v>
      </c>
      <c r="AJ16">
        <v>0</v>
      </c>
      <c r="AK16">
        <v>53.424900000000001</v>
      </c>
      <c r="AL16">
        <v>12.782</v>
      </c>
      <c r="AM16">
        <v>10.557359999999999</v>
      </c>
      <c r="AN16">
        <v>0.66954999999999998</v>
      </c>
      <c r="AO16">
        <v>0</v>
      </c>
      <c r="AP16">
        <v>0</v>
      </c>
      <c r="AQ16">
        <v>0</v>
      </c>
      <c r="AR16">
        <v>40.847999999999999</v>
      </c>
      <c r="AS16">
        <v>25.558800000000002</v>
      </c>
      <c r="AT16">
        <v>19.658797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2020.6317840000002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</v>
      </c>
      <c r="L17">
        <v>359.82</v>
      </c>
      <c r="M17">
        <v>84</v>
      </c>
      <c r="N17">
        <v>118.125</v>
      </c>
      <c r="O17">
        <v>123.66562500000001</v>
      </c>
      <c r="P17">
        <v>124.875</v>
      </c>
      <c r="Q17">
        <v>7.5</v>
      </c>
      <c r="R17">
        <v>24</v>
      </c>
      <c r="S17">
        <v>14.52</v>
      </c>
      <c r="T17">
        <v>0</v>
      </c>
      <c r="U17">
        <v>388.125</v>
      </c>
      <c r="V17">
        <v>7.84</v>
      </c>
      <c r="W17">
        <v>37.321100000000001</v>
      </c>
      <c r="X17">
        <v>118.5992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43.360799999999998</v>
      </c>
      <c r="AH17">
        <v>0</v>
      </c>
      <c r="AI17">
        <v>0</v>
      </c>
      <c r="AJ17">
        <v>0</v>
      </c>
      <c r="AK17">
        <v>53.424900000000001</v>
      </c>
      <c r="AL17">
        <v>12.782</v>
      </c>
      <c r="AM17">
        <v>10.557359999999999</v>
      </c>
      <c r="AN17">
        <v>0.66954999999999998</v>
      </c>
      <c r="AO17">
        <v>0</v>
      </c>
      <c r="AP17">
        <v>0</v>
      </c>
      <c r="AQ17">
        <v>0</v>
      </c>
      <c r="AR17">
        <v>34.776000000000003</v>
      </c>
      <c r="AS17">
        <v>25.558800000000002</v>
      </c>
      <c r="AT17">
        <v>18.910563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2013.8115500000001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</v>
      </c>
      <c r="L18">
        <v>359.82</v>
      </c>
      <c r="M18">
        <v>84</v>
      </c>
      <c r="N18">
        <v>118.125</v>
      </c>
      <c r="O18">
        <v>123.66562500000001</v>
      </c>
      <c r="P18">
        <v>124.875</v>
      </c>
      <c r="Q18">
        <v>7.5</v>
      </c>
      <c r="R18">
        <v>24</v>
      </c>
      <c r="S18">
        <v>14.52</v>
      </c>
      <c r="T18">
        <v>0</v>
      </c>
      <c r="U18">
        <v>388.125</v>
      </c>
      <c r="V18">
        <v>7.84</v>
      </c>
      <c r="W18">
        <v>37.321100000000001</v>
      </c>
      <c r="X18">
        <v>118.5992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43.360799999999998</v>
      </c>
      <c r="AH18">
        <v>0</v>
      </c>
      <c r="AI18">
        <v>0</v>
      </c>
      <c r="AJ18">
        <v>0</v>
      </c>
      <c r="AK18">
        <v>53.424900000000001</v>
      </c>
      <c r="AL18">
        <v>12.782</v>
      </c>
      <c r="AM18">
        <v>10.557359999999999</v>
      </c>
      <c r="AN18">
        <v>0.66954999999999998</v>
      </c>
      <c r="AO18">
        <v>0</v>
      </c>
      <c r="AP18">
        <v>0</v>
      </c>
      <c r="AQ18">
        <v>0</v>
      </c>
      <c r="AR18">
        <v>34.776000000000003</v>
      </c>
      <c r="AS18">
        <v>25.558800000000002</v>
      </c>
      <c r="AT18">
        <v>18.402766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2013.3037530000001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</v>
      </c>
      <c r="L19">
        <v>359.82</v>
      </c>
      <c r="M19">
        <v>84</v>
      </c>
      <c r="N19">
        <v>118.125</v>
      </c>
      <c r="O19">
        <v>123.66562500000001</v>
      </c>
      <c r="P19">
        <v>124.875</v>
      </c>
      <c r="Q19">
        <v>7.5</v>
      </c>
      <c r="R19">
        <v>24</v>
      </c>
      <c r="S19">
        <v>14.52</v>
      </c>
      <c r="T19">
        <v>0</v>
      </c>
      <c r="U19">
        <v>388.125</v>
      </c>
      <c r="V19">
        <v>7.84</v>
      </c>
      <c r="W19">
        <v>37.321100000000001</v>
      </c>
      <c r="X19">
        <v>118.5992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43.360799999999998</v>
      </c>
      <c r="AH19">
        <v>0</v>
      </c>
      <c r="AI19">
        <v>0</v>
      </c>
      <c r="AJ19">
        <v>0</v>
      </c>
      <c r="AK19">
        <v>53.424900000000001</v>
      </c>
      <c r="AL19">
        <v>12.782</v>
      </c>
      <c r="AM19">
        <v>10.557359999999999</v>
      </c>
      <c r="AN19">
        <v>0.66954999999999998</v>
      </c>
      <c r="AO19">
        <v>0</v>
      </c>
      <c r="AP19">
        <v>0</v>
      </c>
      <c r="AQ19">
        <v>0</v>
      </c>
      <c r="AR19">
        <v>34.776000000000003</v>
      </c>
      <c r="AS19">
        <v>31.897382</v>
      </c>
      <c r="AT19">
        <v>19.680168999999999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2020.9197380000003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</v>
      </c>
      <c r="L20">
        <v>359.82</v>
      </c>
      <c r="M20">
        <v>84</v>
      </c>
      <c r="N20">
        <v>118.125</v>
      </c>
      <c r="O20">
        <v>123.66562500000001</v>
      </c>
      <c r="P20">
        <v>124.875</v>
      </c>
      <c r="Q20">
        <v>7.5</v>
      </c>
      <c r="R20">
        <v>24</v>
      </c>
      <c r="S20">
        <v>14.52</v>
      </c>
      <c r="T20">
        <v>0</v>
      </c>
      <c r="U20">
        <v>388.125</v>
      </c>
      <c r="V20">
        <v>7.84</v>
      </c>
      <c r="W20">
        <v>37.321100000000001</v>
      </c>
      <c r="X20">
        <v>118.5992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43.360799999999998</v>
      </c>
      <c r="AH20">
        <v>0</v>
      </c>
      <c r="AI20">
        <v>0</v>
      </c>
      <c r="AJ20">
        <v>0</v>
      </c>
      <c r="AK20">
        <v>53.424900000000001</v>
      </c>
      <c r="AL20">
        <v>12.782</v>
      </c>
      <c r="AM20">
        <v>10.557359999999999</v>
      </c>
      <c r="AN20">
        <v>0.66954999999999998</v>
      </c>
      <c r="AO20">
        <v>0</v>
      </c>
      <c r="AP20">
        <v>0</v>
      </c>
      <c r="AQ20">
        <v>0</v>
      </c>
      <c r="AR20">
        <v>34.776000000000003</v>
      </c>
      <c r="AS20">
        <v>31.897382</v>
      </c>
      <c r="AT20">
        <v>20.000018000000001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2021.2395870000003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</v>
      </c>
      <c r="L21">
        <v>359.82</v>
      </c>
      <c r="M21">
        <v>84</v>
      </c>
      <c r="N21">
        <v>118.125</v>
      </c>
      <c r="O21">
        <v>123.66562500000001</v>
      </c>
      <c r="P21">
        <v>124.875</v>
      </c>
      <c r="Q21">
        <v>7.5</v>
      </c>
      <c r="R21">
        <v>24</v>
      </c>
      <c r="S21">
        <v>14.52</v>
      </c>
      <c r="T21">
        <v>0</v>
      </c>
      <c r="U21">
        <v>388.125</v>
      </c>
      <c r="V21">
        <v>7.84</v>
      </c>
      <c r="W21">
        <v>37.321100000000001</v>
      </c>
      <c r="X21">
        <v>118.5992</v>
      </c>
      <c r="Y21">
        <v>0</v>
      </c>
      <c r="Z21">
        <v>6.5208000000000004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43.360799999999998</v>
      </c>
      <c r="AH21">
        <v>0</v>
      </c>
      <c r="AI21">
        <v>0</v>
      </c>
      <c r="AJ21">
        <v>0</v>
      </c>
      <c r="AK21">
        <v>53.424900000000001</v>
      </c>
      <c r="AL21">
        <v>12.782</v>
      </c>
      <c r="AM21">
        <v>10.557359999999999</v>
      </c>
      <c r="AN21">
        <v>0.66954999999999998</v>
      </c>
      <c r="AO21">
        <v>0</v>
      </c>
      <c r="AP21">
        <v>0</v>
      </c>
      <c r="AQ21">
        <v>0</v>
      </c>
      <c r="AR21">
        <v>40.847999999999999</v>
      </c>
      <c r="AS21">
        <v>32.553840000000001</v>
      </c>
      <c r="AT21">
        <v>20.000018000000001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2042.0174050000001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</v>
      </c>
      <c r="L22">
        <v>359.82</v>
      </c>
      <c r="M22">
        <v>84</v>
      </c>
      <c r="N22">
        <v>118.125</v>
      </c>
      <c r="O22">
        <v>123.66562500000001</v>
      </c>
      <c r="P22">
        <v>124.875</v>
      </c>
      <c r="Q22">
        <v>7.5</v>
      </c>
      <c r="R22">
        <v>24</v>
      </c>
      <c r="S22">
        <v>14.52</v>
      </c>
      <c r="T22">
        <v>0</v>
      </c>
      <c r="U22">
        <v>388.125</v>
      </c>
      <c r="V22">
        <v>7.84</v>
      </c>
      <c r="W22">
        <v>37.321100000000001</v>
      </c>
      <c r="X22">
        <v>118.5992</v>
      </c>
      <c r="Y22">
        <v>0</v>
      </c>
      <c r="Z22">
        <v>6.5208000000000004</v>
      </c>
      <c r="AA22">
        <v>14.04936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43.360799999999998</v>
      </c>
      <c r="AH22">
        <v>0</v>
      </c>
      <c r="AI22">
        <v>0</v>
      </c>
      <c r="AJ22">
        <v>0</v>
      </c>
      <c r="AK22">
        <v>53.424900000000001</v>
      </c>
      <c r="AL22">
        <v>12.782</v>
      </c>
      <c r="AM22">
        <v>10.557359999999999</v>
      </c>
      <c r="AN22">
        <v>0.66954999999999998</v>
      </c>
      <c r="AO22">
        <v>0</v>
      </c>
      <c r="AP22">
        <v>0</v>
      </c>
      <c r="AQ22">
        <v>0</v>
      </c>
      <c r="AR22">
        <v>40.847999999999999</v>
      </c>
      <c r="AS22">
        <v>32.553840000000001</v>
      </c>
      <c r="AT22">
        <v>20.000018000000001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2042.0174050000001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374</v>
      </c>
      <c r="L23">
        <v>359.82</v>
      </c>
      <c r="M23">
        <v>84</v>
      </c>
      <c r="N23">
        <v>118.125</v>
      </c>
      <c r="O23">
        <v>123.66562500000001</v>
      </c>
      <c r="P23">
        <v>124.875</v>
      </c>
      <c r="Q23">
        <v>7.5</v>
      </c>
      <c r="R23">
        <v>24</v>
      </c>
      <c r="S23">
        <v>14.52</v>
      </c>
      <c r="T23">
        <v>0</v>
      </c>
      <c r="U23">
        <v>388.125</v>
      </c>
      <c r="V23">
        <v>7.84</v>
      </c>
      <c r="W23">
        <v>37.321100000000001</v>
      </c>
      <c r="X23">
        <v>147.515625</v>
      </c>
      <c r="Y23">
        <v>0</v>
      </c>
      <c r="Z23">
        <v>6.5208000000000004</v>
      </c>
      <c r="AA23">
        <v>14.04936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43.360799999999998</v>
      </c>
      <c r="AH23">
        <v>23.390899999999998</v>
      </c>
      <c r="AI23">
        <v>0</v>
      </c>
      <c r="AJ23">
        <v>0</v>
      </c>
      <c r="AK23">
        <v>53.424900000000001</v>
      </c>
      <c r="AL23">
        <v>12.782</v>
      </c>
      <c r="AM23">
        <v>10.557359999999999</v>
      </c>
      <c r="AN23">
        <v>0.66954999999999998</v>
      </c>
      <c r="AO23">
        <v>0</v>
      </c>
      <c r="AP23">
        <v>0</v>
      </c>
      <c r="AQ23">
        <v>12.663</v>
      </c>
      <c r="AR23">
        <v>34.776000000000003</v>
      </c>
      <c r="AS23">
        <v>32.553840000000001</v>
      </c>
      <c r="AT23">
        <v>20.000018000000001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2100.9157300000002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374</v>
      </c>
      <c r="L24">
        <v>359.82</v>
      </c>
      <c r="M24">
        <v>84</v>
      </c>
      <c r="N24">
        <v>118.125</v>
      </c>
      <c r="O24">
        <v>123.66562500000001</v>
      </c>
      <c r="P24">
        <v>124.875</v>
      </c>
      <c r="Q24">
        <v>7.5</v>
      </c>
      <c r="R24">
        <v>24</v>
      </c>
      <c r="S24">
        <v>14.52</v>
      </c>
      <c r="T24">
        <v>0</v>
      </c>
      <c r="U24">
        <v>388.125</v>
      </c>
      <c r="V24">
        <v>7.84</v>
      </c>
      <c r="W24">
        <v>46.313490000000002</v>
      </c>
      <c r="X24">
        <v>147.515625</v>
      </c>
      <c r="Y24">
        <v>0</v>
      </c>
      <c r="Z24">
        <v>6.5208000000000004</v>
      </c>
      <c r="AA24">
        <v>14.04936</v>
      </c>
      <c r="AB24">
        <v>3.3325</v>
      </c>
      <c r="AC24">
        <v>0</v>
      </c>
      <c r="AD24">
        <v>0</v>
      </c>
      <c r="AE24">
        <v>16.478852</v>
      </c>
      <c r="AF24">
        <v>8.3810000000000002</v>
      </c>
      <c r="AG24">
        <v>43.360799999999998</v>
      </c>
      <c r="AH24">
        <v>44.130200000000002</v>
      </c>
      <c r="AI24">
        <v>0</v>
      </c>
      <c r="AJ24">
        <v>0</v>
      </c>
      <c r="AK24">
        <v>53.424900000000001</v>
      </c>
      <c r="AL24">
        <v>12.782</v>
      </c>
      <c r="AM24">
        <v>10.557359999999999</v>
      </c>
      <c r="AN24">
        <v>0.66954999999999998</v>
      </c>
      <c r="AO24">
        <v>0</v>
      </c>
      <c r="AP24">
        <v>0</v>
      </c>
      <c r="AQ24">
        <v>12.663</v>
      </c>
      <c r="AR24">
        <v>34.776000000000003</v>
      </c>
      <c r="AS24">
        <v>32.553840000000001</v>
      </c>
      <c r="AT24">
        <v>20.000018000000001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2133.9799200000002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374</v>
      </c>
      <c r="L25">
        <v>359.82</v>
      </c>
      <c r="M25">
        <v>84</v>
      </c>
      <c r="N25">
        <v>118.125</v>
      </c>
      <c r="O25">
        <v>123.66562500000001</v>
      </c>
      <c r="P25">
        <v>124.875</v>
      </c>
      <c r="Q25">
        <v>7.5</v>
      </c>
      <c r="R25">
        <v>24</v>
      </c>
      <c r="S25">
        <v>14.52</v>
      </c>
      <c r="T25">
        <v>0</v>
      </c>
      <c r="U25">
        <v>388.125</v>
      </c>
      <c r="V25">
        <v>7.84</v>
      </c>
      <c r="W25">
        <v>46.399079999999998</v>
      </c>
      <c r="X25">
        <v>147.515625</v>
      </c>
      <c r="Y25">
        <v>0</v>
      </c>
      <c r="Z25">
        <v>6.5208000000000004</v>
      </c>
      <c r="AA25">
        <v>28.09872</v>
      </c>
      <c r="AB25">
        <v>13.17004</v>
      </c>
      <c r="AC25">
        <v>0</v>
      </c>
      <c r="AD25">
        <v>0</v>
      </c>
      <c r="AE25">
        <v>16.478852</v>
      </c>
      <c r="AF25">
        <v>8.3810000000000002</v>
      </c>
      <c r="AG25">
        <v>43.360799999999998</v>
      </c>
      <c r="AH25">
        <v>59.661000000000001</v>
      </c>
      <c r="AI25">
        <v>0</v>
      </c>
      <c r="AJ25">
        <v>0</v>
      </c>
      <c r="AK25">
        <v>53.424900000000001</v>
      </c>
      <c r="AL25">
        <v>12.782</v>
      </c>
      <c r="AM25">
        <v>10.557359999999999</v>
      </c>
      <c r="AN25">
        <v>0.66954999999999998</v>
      </c>
      <c r="AO25">
        <v>0</v>
      </c>
      <c r="AP25">
        <v>0</v>
      </c>
      <c r="AQ25">
        <v>12.726000000000001</v>
      </c>
      <c r="AR25">
        <v>34.776000000000003</v>
      </c>
      <c r="AS25">
        <v>32.553840000000001</v>
      </c>
      <c r="AT25">
        <v>20.000018000000001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2173.54621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374</v>
      </c>
      <c r="L26">
        <v>359.82</v>
      </c>
      <c r="M26">
        <v>84</v>
      </c>
      <c r="N26">
        <v>118.125</v>
      </c>
      <c r="O26">
        <v>123.66562500000001</v>
      </c>
      <c r="P26">
        <v>124.875</v>
      </c>
      <c r="Q26">
        <v>7.5</v>
      </c>
      <c r="R26">
        <v>24</v>
      </c>
      <c r="S26">
        <v>14.52</v>
      </c>
      <c r="T26">
        <v>0</v>
      </c>
      <c r="U26">
        <v>388.125</v>
      </c>
      <c r="V26">
        <v>7.84</v>
      </c>
      <c r="W26">
        <v>46.399079999999998</v>
      </c>
      <c r="X26">
        <v>147.515625</v>
      </c>
      <c r="Y26">
        <v>0</v>
      </c>
      <c r="Z26">
        <v>6.5208000000000004</v>
      </c>
      <c r="AA26">
        <v>28.09872</v>
      </c>
      <c r="AB26">
        <v>13.17004</v>
      </c>
      <c r="AC26">
        <v>9.6778399999999998</v>
      </c>
      <c r="AD26">
        <v>0</v>
      </c>
      <c r="AE26">
        <v>16.478852</v>
      </c>
      <c r="AF26">
        <v>16.762</v>
      </c>
      <c r="AG26">
        <v>43.360799999999998</v>
      </c>
      <c r="AH26">
        <v>93.563599999999994</v>
      </c>
      <c r="AI26">
        <v>0</v>
      </c>
      <c r="AJ26">
        <v>0</v>
      </c>
      <c r="AK26">
        <v>53.424900000000001</v>
      </c>
      <c r="AL26">
        <v>12.782</v>
      </c>
      <c r="AM26">
        <v>10.557359999999999</v>
      </c>
      <c r="AN26">
        <v>0.66954999999999998</v>
      </c>
      <c r="AO26">
        <v>0</v>
      </c>
      <c r="AP26">
        <v>0</v>
      </c>
      <c r="AQ26">
        <v>37.988999999999997</v>
      </c>
      <c r="AR26">
        <v>34.776000000000003</v>
      </c>
      <c r="AS26">
        <v>32.553840000000001</v>
      </c>
      <c r="AT26">
        <v>20.000018000000001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2250.7706499999999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374</v>
      </c>
      <c r="L27">
        <v>359.82</v>
      </c>
      <c r="M27">
        <v>84</v>
      </c>
      <c r="N27">
        <v>118.125</v>
      </c>
      <c r="O27">
        <v>123.66562500000001</v>
      </c>
      <c r="P27">
        <v>124.875</v>
      </c>
      <c r="Q27">
        <v>7.5</v>
      </c>
      <c r="R27">
        <v>28.545455</v>
      </c>
      <c r="S27">
        <v>14.52</v>
      </c>
      <c r="T27">
        <v>0</v>
      </c>
      <c r="U27">
        <v>388.125</v>
      </c>
      <c r="V27">
        <v>7.84</v>
      </c>
      <c r="W27">
        <v>46.399079999999998</v>
      </c>
      <c r="X27">
        <v>147.515625</v>
      </c>
      <c r="Y27">
        <v>0</v>
      </c>
      <c r="Z27">
        <v>6.5208000000000004</v>
      </c>
      <c r="AA27">
        <v>42.14808</v>
      </c>
      <c r="AB27">
        <v>26.34008</v>
      </c>
      <c r="AC27">
        <v>19.35568</v>
      </c>
      <c r="AD27">
        <v>7.9260000000000002</v>
      </c>
      <c r="AE27">
        <v>16.478852</v>
      </c>
      <c r="AF27">
        <v>25.143000000000001</v>
      </c>
      <c r="AG27">
        <v>43.360799999999998</v>
      </c>
      <c r="AH27">
        <v>93.563599999999994</v>
      </c>
      <c r="AI27">
        <v>0</v>
      </c>
      <c r="AJ27">
        <v>0</v>
      </c>
      <c r="AK27">
        <v>53.424900000000001</v>
      </c>
      <c r="AL27">
        <v>18.591999999999999</v>
      </c>
      <c r="AM27">
        <v>10.557359999999999</v>
      </c>
      <c r="AN27">
        <v>0.66954999999999998</v>
      </c>
      <c r="AO27">
        <v>0</v>
      </c>
      <c r="AP27">
        <v>0</v>
      </c>
      <c r="AQ27">
        <v>50.526000000000003</v>
      </c>
      <c r="AR27">
        <v>40.847999999999999</v>
      </c>
      <c r="AS27">
        <v>26.904</v>
      </c>
      <c r="AT27">
        <v>20.000018000000001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2327.2895049999993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374</v>
      </c>
      <c r="L28">
        <v>459</v>
      </c>
      <c r="M28">
        <v>84</v>
      </c>
      <c r="N28">
        <v>118.125</v>
      </c>
      <c r="O28">
        <v>123.66562500000001</v>
      </c>
      <c r="P28">
        <v>124.875</v>
      </c>
      <c r="Q28">
        <v>7.8472</v>
      </c>
      <c r="R28">
        <v>28.767099999999999</v>
      </c>
      <c r="S28">
        <v>14.52</v>
      </c>
      <c r="T28">
        <v>0</v>
      </c>
      <c r="U28">
        <v>388.125</v>
      </c>
      <c r="V28">
        <v>7.84</v>
      </c>
      <c r="W28">
        <v>46.399079999999998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18.272072000000001</v>
      </c>
      <c r="AE28">
        <v>32.957704</v>
      </c>
      <c r="AF28">
        <v>33.524000000000001</v>
      </c>
      <c r="AG28">
        <v>43.360799999999998</v>
      </c>
      <c r="AH28">
        <v>116.9545</v>
      </c>
      <c r="AI28">
        <v>0</v>
      </c>
      <c r="AJ28">
        <v>0</v>
      </c>
      <c r="AK28">
        <v>53.424900000000001</v>
      </c>
      <c r="AL28">
        <v>67.396000000000001</v>
      </c>
      <c r="AM28">
        <v>10.557359999999999</v>
      </c>
      <c r="AN28">
        <v>0.66954999999999998</v>
      </c>
      <c r="AO28">
        <v>0</v>
      </c>
      <c r="AP28">
        <v>0</v>
      </c>
      <c r="AQ28">
        <v>50.526000000000003</v>
      </c>
      <c r="AR28">
        <v>40.847999999999999</v>
      </c>
      <c r="AS28">
        <v>26.904</v>
      </c>
      <c r="AT28">
        <v>20.000018000000001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2570.3579419999996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374</v>
      </c>
      <c r="L29">
        <v>537.48900700000002</v>
      </c>
      <c r="M29">
        <v>84</v>
      </c>
      <c r="N29">
        <v>118.125</v>
      </c>
      <c r="O29">
        <v>123.66562500000001</v>
      </c>
      <c r="P29">
        <v>124.875</v>
      </c>
      <c r="Q29">
        <v>7.8472</v>
      </c>
      <c r="R29">
        <v>42.390099999999997</v>
      </c>
      <c r="S29">
        <v>19.096499999999999</v>
      </c>
      <c r="T29">
        <v>0</v>
      </c>
      <c r="U29">
        <v>388.125</v>
      </c>
      <c r="V29">
        <v>10.425000000000001</v>
      </c>
      <c r="W29">
        <v>46.399079999999998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27.408107999999999</v>
      </c>
      <c r="AE29">
        <v>32.957704</v>
      </c>
      <c r="AF29">
        <v>33.524000000000001</v>
      </c>
      <c r="AG29">
        <v>43.360799999999998</v>
      </c>
      <c r="AH29">
        <v>116.9545</v>
      </c>
      <c r="AI29">
        <v>0</v>
      </c>
      <c r="AJ29">
        <v>0</v>
      </c>
      <c r="AK29">
        <v>53.424900000000001</v>
      </c>
      <c r="AL29">
        <v>67.396000000000001</v>
      </c>
      <c r="AM29">
        <v>15.804048</v>
      </c>
      <c r="AN29">
        <v>0.66954999999999998</v>
      </c>
      <c r="AO29">
        <v>0</v>
      </c>
      <c r="AP29">
        <v>0</v>
      </c>
      <c r="AQ29">
        <v>50.526000000000003</v>
      </c>
      <c r="AR29">
        <v>34.776000000000003</v>
      </c>
      <c r="AS29">
        <v>26.904</v>
      </c>
      <c r="AT29">
        <v>20.000018000000001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2677.9421729999999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415</v>
      </c>
      <c r="L30">
        <v>563.42499999999995</v>
      </c>
      <c r="M30">
        <v>84</v>
      </c>
      <c r="N30">
        <v>118.125</v>
      </c>
      <c r="O30">
        <v>123.66562500000001</v>
      </c>
      <c r="P30">
        <v>124.875</v>
      </c>
      <c r="Q30">
        <v>9.9888999999999992</v>
      </c>
      <c r="R30">
        <v>42.390099999999997</v>
      </c>
      <c r="S30">
        <v>23.687000000000001</v>
      </c>
      <c r="T30">
        <v>0</v>
      </c>
      <c r="U30">
        <v>388.125</v>
      </c>
      <c r="V30">
        <v>10.425000000000001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33.524000000000001</v>
      </c>
      <c r="AG30">
        <v>43.360799999999998</v>
      </c>
      <c r="AH30">
        <v>116.9545</v>
      </c>
      <c r="AI30">
        <v>0</v>
      </c>
      <c r="AJ30">
        <v>0</v>
      </c>
      <c r="AK30">
        <v>53.424900000000001</v>
      </c>
      <c r="AL30">
        <v>67.396000000000001</v>
      </c>
      <c r="AM30">
        <v>15.804048</v>
      </c>
      <c r="AN30">
        <v>0.66954999999999998</v>
      </c>
      <c r="AO30">
        <v>0</v>
      </c>
      <c r="AP30">
        <v>0</v>
      </c>
      <c r="AQ30">
        <v>50.526000000000003</v>
      </c>
      <c r="AR30">
        <v>34.776000000000003</v>
      </c>
      <c r="AS30">
        <v>26.904</v>
      </c>
      <c r="AT30">
        <v>20.000018000000001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2751.6103659999994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464</v>
      </c>
      <c r="L31">
        <v>485.49873100000002</v>
      </c>
      <c r="M31">
        <v>84</v>
      </c>
      <c r="N31">
        <v>118.125</v>
      </c>
      <c r="O31">
        <v>123.66562500000001</v>
      </c>
      <c r="P31">
        <v>124.875</v>
      </c>
      <c r="Q31">
        <v>9.9888999999999992</v>
      </c>
      <c r="R31">
        <v>42.390099999999997</v>
      </c>
      <c r="S31">
        <v>23.687000000000001</v>
      </c>
      <c r="T31">
        <v>0</v>
      </c>
      <c r="U31">
        <v>388.125</v>
      </c>
      <c r="V31">
        <v>10.425000000000001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33.524000000000001</v>
      </c>
      <c r="AG31">
        <v>43.360799999999998</v>
      </c>
      <c r="AH31">
        <v>116.9545</v>
      </c>
      <c r="AI31">
        <v>0</v>
      </c>
      <c r="AJ31">
        <v>0</v>
      </c>
      <c r="AK31">
        <v>53.424900000000001</v>
      </c>
      <c r="AL31">
        <v>67.396000000000001</v>
      </c>
      <c r="AM31">
        <v>15.804048</v>
      </c>
      <c r="AN31">
        <v>0.66954999999999998</v>
      </c>
      <c r="AO31">
        <v>0</v>
      </c>
      <c r="AP31">
        <v>0</v>
      </c>
      <c r="AQ31">
        <v>50.526000000000003</v>
      </c>
      <c r="AR31">
        <v>34.776000000000003</v>
      </c>
      <c r="AS31">
        <v>26.904</v>
      </c>
      <c r="AT31">
        <v>20.000018000000001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2722.6840969999998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502</v>
      </c>
      <c r="L32">
        <v>530.53195900000003</v>
      </c>
      <c r="M32">
        <v>84</v>
      </c>
      <c r="N32">
        <v>118.125</v>
      </c>
      <c r="O32">
        <v>123.66562500000001</v>
      </c>
      <c r="P32">
        <v>124.875</v>
      </c>
      <c r="Q32">
        <v>9.9888999999999992</v>
      </c>
      <c r="R32">
        <v>42.390099999999997</v>
      </c>
      <c r="S32">
        <v>23.687000000000001</v>
      </c>
      <c r="T32">
        <v>0</v>
      </c>
      <c r="U32">
        <v>388.125</v>
      </c>
      <c r="V32">
        <v>10.425000000000001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33.524000000000001</v>
      </c>
      <c r="AG32">
        <v>43.360799999999998</v>
      </c>
      <c r="AH32">
        <v>116.9545</v>
      </c>
      <c r="AI32">
        <v>0</v>
      </c>
      <c r="AJ32">
        <v>0</v>
      </c>
      <c r="AK32">
        <v>53.424900000000001</v>
      </c>
      <c r="AL32">
        <v>67.396000000000001</v>
      </c>
      <c r="AM32">
        <v>15.804048</v>
      </c>
      <c r="AN32">
        <v>0.66954999999999998</v>
      </c>
      <c r="AO32">
        <v>0</v>
      </c>
      <c r="AP32">
        <v>0</v>
      </c>
      <c r="AQ32">
        <v>50.526000000000003</v>
      </c>
      <c r="AR32">
        <v>34.776000000000003</v>
      </c>
      <c r="AS32">
        <v>26.904</v>
      </c>
      <c r="AT32">
        <v>20.000018000000001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2805.7173249999992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</v>
      </c>
      <c r="L33">
        <v>487.02284300000002</v>
      </c>
      <c r="M33">
        <v>84</v>
      </c>
      <c r="N33">
        <v>118.125</v>
      </c>
      <c r="O33">
        <v>123.66562500000001</v>
      </c>
      <c r="P33">
        <v>124.875</v>
      </c>
      <c r="Q33">
        <v>9.9888999999999992</v>
      </c>
      <c r="R33">
        <v>42.390099999999997</v>
      </c>
      <c r="S33">
        <v>23.687000000000001</v>
      </c>
      <c r="T33">
        <v>0</v>
      </c>
      <c r="U33">
        <v>388.125</v>
      </c>
      <c r="V33">
        <v>10.425000000000001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33.524000000000001</v>
      </c>
      <c r="AG33">
        <v>43.360799999999998</v>
      </c>
      <c r="AH33">
        <v>116.9545</v>
      </c>
      <c r="AI33">
        <v>0</v>
      </c>
      <c r="AJ33">
        <v>0</v>
      </c>
      <c r="AK33">
        <v>53.424900000000001</v>
      </c>
      <c r="AL33">
        <v>67.396000000000001</v>
      </c>
      <c r="AM33">
        <v>10.557359999999999</v>
      </c>
      <c r="AN33">
        <v>0.66954999999999998</v>
      </c>
      <c r="AO33">
        <v>0</v>
      </c>
      <c r="AP33">
        <v>0</v>
      </c>
      <c r="AQ33">
        <v>50.526000000000003</v>
      </c>
      <c r="AR33">
        <v>34.776000000000003</v>
      </c>
      <c r="AS33">
        <v>26.904</v>
      </c>
      <c r="AT33">
        <v>20.000018000000001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2766.9615209999993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556</v>
      </c>
      <c r="L34">
        <v>361.42500000000001</v>
      </c>
      <c r="M34">
        <v>84</v>
      </c>
      <c r="N34">
        <v>118.125</v>
      </c>
      <c r="O34">
        <v>123.66562500000001</v>
      </c>
      <c r="P34">
        <v>124.875</v>
      </c>
      <c r="Q34">
        <v>9.6417000000000002</v>
      </c>
      <c r="R34">
        <v>42.390099999999997</v>
      </c>
      <c r="S34">
        <v>18.590499999999999</v>
      </c>
      <c r="T34">
        <v>0</v>
      </c>
      <c r="U34">
        <v>388.125</v>
      </c>
      <c r="V34">
        <v>10.425000000000001</v>
      </c>
      <c r="W34">
        <v>46.399079999999998</v>
      </c>
      <c r="X34">
        <v>147.515625</v>
      </c>
      <c r="Y34">
        <v>0</v>
      </c>
      <c r="Z34">
        <v>6.5208000000000004</v>
      </c>
      <c r="AA34">
        <v>42.14808</v>
      </c>
      <c r="AB34">
        <v>39.510120000000001</v>
      </c>
      <c r="AC34">
        <v>19.35568</v>
      </c>
      <c r="AD34">
        <v>18.272072000000001</v>
      </c>
      <c r="AE34">
        <v>32.957704</v>
      </c>
      <c r="AF34">
        <v>16.762</v>
      </c>
      <c r="AG34">
        <v>43.360799999999998</v>
      </c>
      <c r="AH34">
        <v>93.563599999999994</v>
      </c>
      <c r="AI34">
        <v>0</v>
      </c>
      <c r="AJ34">
        <v>0</v>
      </c>
      <c r="AK34">
        <v>53.424900000000001</v>
      </c>
      <c r="AL34">
        <v>15.106</v>
      </c>
      <c r="AM34">
        <v>10.557359999999999</v>
      </c>
      <c r="AN34">
        <v>0.66954999999999998</v>
      </c>
      <c r="AO34">
        <v>0</v>
      </c>
      <c r="AP34">
        <v>0</v>
      </c>
      <c r="AQ34">
        <v>50.526000000000003</v>
      </c>
      <c r="AR34">
        <v>34.776000000000003</v>
      </c>
      <c r="AS34">
        <v>26.904</v>
      </c>
      <c r="AT34">
        <v>20.000018000000001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2555.592314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575.19952999999998</v>
      </c>
      <c r="L35">
        <v>359.32</v>
      </c>
      <c r="M35">
        <v>84</v>
      </c>
      <c r="N35">
        <v>118.125</v>
      </c>
      <c r="O35">
        <v>123.66562500000001</v>
      </c>
      <c r="P35">
        <v>124.875</v>
      </c>
      <c r="Q35">
        <v>9.6417000000000002</v>
      </c>
      <c r="R35">
        <v>37.622999999999998</v>
      </c>
      <c r="S35">
        <v>18.590499999999999</v>
      </c>
      <c r="T35">
        <v>0</v>
      </c>
      <c r="U35">
        <v>388.125</v>
      </c>
      <c r="V35">
        <v>10.425000000000001</v>
      </c>
      <c r="W35">
        <v>46.399079999999998</v>
      </c>
      <c r="X35">
        <v>147.515625</v>
      </c>
      <c r="Y35">
        <v>0</v>
      </c>
      <c r="Z35">
        <v>6.5208000000000004</v>
      </c>
      <c r="AA35">
        <v>28.09872</v>
      </c>
      <c r="AB35">
        <v>26.34008</v>
      </c>
      <c r="AC35">
        <v>9.6778399999999998</v>
      </c>
      <c r="AD35">
        <v>7.9312839999999998</v>
      </c>
      <c r="AE35">
        <v>16.478852</v>
      </c>
      <c r="AF35">
        <v>8.3810000000000002</v>
      </c>
      <c r="AG35">
        <v>43.360799999999998</v>
      </c>
      <c r="AH35">
        <v>60.607999999999997</v>
      </c>
      <c r="AI35">
        <v>0</v>
      </c>
      <c r="AJ35">
        <v>0</v>
      </c>
      <c r="AK35">
        <v>53.424900000000001</v>
      </c>
      <c r="AL35">
        <v>12.782</v>
      </c>
      <c r="AM35">
        <v>10.557359999999999</v>
      </c>
      <c r="AN35">
        <v>0.66954999999999998</v>
      </c>
      <c r="AO35">
        <v>0</v>
      </c>
      <c r="AP35">
        <v>0</v>
      </c>
      <c r="AQ35">
        <v>37.988999999999997</v>
      </c>
      <c r="AR35">
        <v>34.776000000000003</v>
      </c>
      <c r="AS35">
        <v>26.904</v>
      </c>
      <c r="AT35">
        <v>20.000018000000001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2448.0052639999994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577</v>
      </c>
      <c r="L36">
        <v>359.32</v>
      </c>
      <c r="M36">
        <v>84</v>
      </c>
      <c r="N36">
        <v>118.125</v>
      </c>
      <c r="O36">
        <v>123.66562500000001</v>
      </c>
      <c r="P36">
        <v>124.875</v>
      </c>
      <c r="Q36">
        <v>9.6417000000000002</v>
      </c>
      <c r="R36">
        <v>37.622999999999998</v>
      </c>
      <c r="S36">
        <v>18.590499999999999</v>
      </c>
      <c r="T36">
        <v>0</v>
      </c>
      <c r="U36">
        <v>388.125</v>
      </c>
      <c r="V36">
        <v>10.425000000000001</v>
      </c>
      <c r="W36">
        <v>46.399079999999998</v>
      </c>
      <c r="X36">
        <v>147.515625</v>
      </c>
      <c r="Y36">
        <v>0</v>
      </c>
      <c r="Z36">
        <v>6.5208000000000004</v>
      </c>
      <c r="AA36">
        <v>14.04936</v>
      </c>
      <c r="AB36">
        <v>13.17004</v>
      </c>
      <c r="AC36">
        <v>9.6778399999999998</v>
      </c>
      <c r="AD36">
        <v>0</v>
      </c>
      <c r="AE36">
        <v>16.478852</v>
      </c>
      <c r="AF36">
        <v>8.3810000000000002</v>
      </c>
      <c r="AG36">
        <v>43.360799999999998</v>
      </c>
      <c r="AH36">
        <v>60.607999999999997</v>
      </c>
      <c r="AI36">
        <v>0</v>
      </c>
      <c r="AJ36">
        <v>0</v>
      </c>
      <c r="AK36">
        <v>53.424900000000001</v>
      </c>
      <c r="AL36">
        <v>12.782</v>
      </c>
      <c r="AM36">
        <v>10.557359999999999</v>
      </c>
      <c r="AN36">
        <v>0.66954999999999998</v>
      </c>
      <c r="AO36">
        <v>0</v>
      </c>
      <c r="AP36">
        <v>0</v>
      </c>
      <c r="AQ36">
        <v>37.988999999999997</v>
      </c>
      <c r="AR36">
        <v>34.776000000000003</v>
      </c>
      <c r="AS36">
        <v>26.904</v>
      </c>
      <c r="AT36">
        <v>20.000018000000001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2414.6550499999998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579</v>
      </c>
      <c r="L37">
        <v>361.42500000000001</v>
      </c>
      <c r="M37">
        <v>84</v>
      </c>
      <c r="N37">
        <v>118.125</v>
      </c>
      <c r="O37">
        <v>123.66562500000001</v>
      </c>
      <c r="P37">
        <v>124.875</v>
      </c>
      <c r="Q37">
        <v>9.6417000000000002</v>
      </c>
      <c r="R37">
        <v>37.622999999999998</v>
      </c>
      <c r="S37">
        <v>18.590499999999999</v>
      </c>
      <c r="T37">
        <v>0</v>
      </c>
      <c r="U37">
        <v>388.125</v>
      </c>
      <c r="V37">
        <v>10.425000000000001</v>
      </c>
      <c r="W37">
        <v>46.399079999999998</v>
      </c>
      <c r="X37">
        <v>147.515625</v>
      </c>
      <c r="Y37">
        <v>0</v>
      </c>
      <c r="Z37">
        <v>6.5208000000000004</v>
      </c>
      <c r="AA37">
        <v>14.04936</v>
      </c>
      <c r="AB37">
        <v>0</v>
      </c>
      <c r="AC37">
        <v>9.6778399999999998</v>
      </c>
      <c r="AD37">
        <v>0</v>
      </c>
      <c r="AE37">
        <v>16.478852</v>
      </c>
      <c r="AF37">
        <v>8.3810000000000002</v>
      </c>
      <c r="AG37">
        <v>43.360799999999998</v>
      </c>
      <c r="AH37">
        <v>37.880000000000003</v>
      </c>
      <c r="AI37">
        <v>0</v>
      </c>
      <c r="AJ37">
        <v>0</v>
      </c>
      <c r="AK37">
        <v>53.424900000000001</v>
      </c>
      <c r="AL37">
        <v>12.782</v>
      </c>
      <c r="AM37">
        <v>10.557359999999999</v>
      </c>
      <c r="AN37">
        <v>0.66954999999999998</v>
      </c>
      <c r="AO37">
        <v>0</v>
      </c>
      <c r="AP37">
        <v>0</v>
      </c>
      <c r="AQ37">
        <v>25.326000000000001</v>
      </c>
      <c r="AR37">
        <v>34.776000000000003</v>
      </c>
      <c r="AS37">
        <v>26.904</v>
      </c>
      <c r="AT37">
        <v>20.000018000000001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2370.1990099999998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559</v>
      </c>
      <c r="L38">
        <v>361.42500000000001</v>
      </c>
      <c r="M38">
        <v>84</v>
      </c>
      <c r="N38">
        <v>118.125</v>
      </c>
      <c r="O38">
        <v>123.66562500000001</v>
      </c>
      <c r="P38">
        <v>124.875</v>
      </c>
      <c r="Q38">
        <v>9.6417000000000002</v>
      </c>
      <c r="R38">
        <v>37.402999999999999</v>
      </c>
      <c r="S38">
        <v>18.590499999999999</v>
      </c>
      <c r="T38">
        <v>0</v>
      </c>
      <c r="U38">
        <v>388.125</v>
      </c>
      <c r="V38">
        <v>10.425000000000001</v>
      </c>
      <c r="W38">
        <v>46.399079999999998</v>
      </c>
      <c r="X38">
        <v>147.515625</v>
      </c>
      <c r="Y38">
        <v>0</v>
      </c>
      <c r="Z38">
        <v>6.5208000000000004</v>
      </c>
      <c r="AA38">
        <v>14.04936</v>
      </c>
      <c r="AB38">
        <v>0</v>
      </c>
      <c r="AC38">
        <v>0</v>
      </c>
      <c r="AD38">
        <v>0</v>
      </c>
      <c r="AE38">
        <v>16.478852</v>
      </c>
      <c r="AF38">
        <v>8.3810000000000002</v>
      </c>
      <c r="AG38">
        <v>43.360799999999998</v>
      </c>
      <c r="AH38">
        <v>18.940000000000001</v>
      </c>
      <c r="AI38">
        <v>0</v>
      </c>
      <c r="AJ38">
        <v>0</v>
      </c>
      <c r="AK38">
        <v>53.424900000000001</v>
      </c>
      <c r="AL38">
        <v>12.782</v>
      </c>
      <c r="AM38">
        <v>10.557359999999999</v>
      </c>
      <c r="AN38">
        <v>0.66954999999999998</v>
      </c>
      <c r="AO38">
        <v>0</v>
      </c>
      <c r="AP38">
        <v>0</v>
      </c>
      <c r="AQ38">
        <v>25.326000000000001</v>
      </c>
      <c r="AR38">
        <v>34.776000000000003</v>
      </c>
      <c r="AS38">
        <v>26.904</v>
      </c>
      <c r="AT38">
        <v>20.000018000000001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2321.3611700000001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556</v>
      </c>
      <c r="L39">
        <v>361.42500000000001</v>
      </c>
      <c r="M39">
        <v>84</v>
      </c>
      <c r="N39">
        <v>118.125</v>
      </c>
      <c r="O39">
        <v>123.66562500000001</v>
      </c>
      <c r="P39">
        <v>125.57407000000001</v>
      </c>
      <c r="Q39">
        <v>9.6417000000000002</v>
      </c>
      <c r="R39">
        <v>37.402999999999999</v>
      </c>
      <c r="S39">
        <v>23.687000000000001</v>
      </c>
      <c r="T39">
        <v>0</v>
      </c>
      <c r="U39">
        <v>388.125</v>
      </c>
      <c r="V39">
        <v>10.425000000000001</v>
      </c>
      <c r="W39">
        <v>46.399079999999998</v>
      </c>
      <c r="X39">
        <v>147.515625</v>
      </c>
      <c r="Y39">
        <v>0</v>
      </c>
      <c r="Z39">
        <v>6.5208000000000004</v>
      </c>
      <c r="AA39">
        <v>14.04936</v>
      </c>
      <c r="AB39">
        <v>0</v>
      </c>
      <c r="AC39">
        <v>0</v>
      </c>
      <c r="AD39">
        <v>0</v>
      </c>
      <c r="AE39">
        <v>16.478852</v>
      </c>
      <c r="AF39">
        <v>8.3810000000000002</v>
      </c>
      <c r="AG39">
        <v>43.360799999999998</v>
      </c>
      <c r="AH39">
        <v>0</v>
      </c>
      <c r="AI39">
        <v>0</v>
      </c>
      <c r="AJ39">
        <v>0</v>
      </c>
      <c r="AK39">
        <v>53.424900000000001</v>
      </c>
      <c r="AL39">
        <v>12.782</v>
      </c>
      <c r="AM39">
        <v>10.557359999999999</v>
      </c>
      <c r="AN39">
        <v>0.66954999999999998</v>
      </c>
      <c r="AO39">
        <v>0</v>
      </c>
      <c r="AP39">
        <v>0</v>
      </c>
      <c r="AQ39">
        <v>12.663</v>
      </c>
      <c r="AR39">
        <v>40.847999999999999</v>
      </c>
      <c r="AS39">
        <v>26.904</v>
      </c>
      <c r="AT39">
        <v>20.000018000000001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2298.62574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536</v>
      </c>
      <c r="L40">
        <v>361.42500000000001</v>
      </c>
      <c r="M40">
        <v>84</v>
      </c>
      <c r="N40">
        <v>118.125</v>
      </c>
      <c r="O40">
        <v>123.66562500000001</v>
      </c>
      <c r="P40">
        <v>125.58750000000001</v>
      </c>
      <c r="Q40">
        <v>9.9888999999999992</v>
      </c>
      <c r="R40">
        <v>37.402999999999999</v>
      </c>
      <c r="S40">
        <v>23.687000000000001</v>
      </c>
      <c r="T40">
        <v>0</v>
      </c>
      <c r="U40">
        <v>388.125</v>
      </c>
      <c r="V40">
        <v>10.425000000000001</v>
      </c>
      <c r="W40">
        <v>46.399079999999998</v>
      </c>
      <c r="X40">
        <v>147.515625</v>
      </c>
      <c r="Y40">
        <v>0</v>
      </c>
      <c r="Z40">
        <v>6.5208000000000004</v>
      </c>
      <c r="AA40">
        <v>14.04936</v>
      </c>
      <c r="AB40">
        <v>0</v>
      </c>
      <c r="AC40">
        <v>0</v>
      </c>
      <c r="AD40">
        <v>0</v>
      </c>
      <c r="AE40">
        <v>16.478852</v>
      </c>
      <c r="AF40">
        <v>8.3810000000000002</v>
      </c>
      <c r="AG40">
        <v>43.360799999999998</v>
      </c>
      <c r="AH40">
        <v>0</v>
      </c>
      <c r="AI40">
        <v>0</v>
      </c>
      <c r="AJ40">
        <v>0</v>
      </c>
      <c r="AK40">
        <v>53.424900000000001</v>
      </c>
      <c r="AL40">
        <v>12.782</v>
      </c>
      <c r="AM40">
        <v>10.557359999999999</v>
      </c>
      <c r="AN40">
        <v>0.66954999999999998</v>
      </c>
      <c r="AO40">
        <v>0</v>
      </c>
      <c r="AP40">
        <v>0</v>
      </c>
      <c r="AQ40">
        <v>12.663</v>
      </c>
      <c r="AR40">
        <v>40.847999999999999</v>
      </c>
      <c r="AS40">
        <v>26.904</v>
      </c>
      <c r="AT40">
        <v>20.000018000000001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2278.9863700000001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495.57012400000002</v>
      </c>
      <c r="L41">
        <v>379.21499999999997</v>
      </c>
      <c r="M41">
        <v>84</v>
      </c>
      <c r="N41">
        <v>118.125</v>
      </c>
      <c r="O41">
        <v>123.66562500000001</v>
      </c>
      <c r="P41">
        <v>124.88</v>
      </c>
      <c r="Q41">
        <v>9.9888999999999992</v>
      </c>
      <c r="R41">
        <v>37.402999999999999</v>
      </c>
      <c r="S41">
        <v>23.687000000000001</v>
      </c>
      <c r="T41">
        <v>0</v>
      </c>
      <c r="U41">
        <v>388.125</v>
      </c>
      <c r="V41">
        <v>10.425000000000001</v>
      </c>
      <c r="W41">
        <v>46.399079999999998</v>
      </c>
      <c r="X41">
        <v>147.515625</v>
      </c>
      <c r="Y41">
        <v>0</v>
      </c>
      <c r="Z41">
        <v>6.5208000000000004</v>
      </c>
      <c r="AA41">
        <v>14.04936</v>
      </c>
      <c r="AB41">
        <v>0</v>
      </c>
      <c r="AC41">
        <v>0</v>
      </c>
      <c r="AD41">
        <v>0</v>
      </c>
      <c r="AE41">
        <v>16.478852</v>
      </c>
      <c r="AF41">
        <v>8.3810000000000002</v>
      </c>
      <c r="AG41">
        <v>43.360799999999998</v>
      </c>
      <c r="AH41">
        <v>0</v>
      </c>
      <c r="AI41">
        <v>0</v>
      </c>
      <c r="AJ41">
        <v>0</v>
      </c>
      <c r="AK41">
        <v>53.424900000000001</v>
      </c>
      <c r="AL41">
        <v>12.782</v>
      </c>
      <c r="AM41">
        <v>10.557359999999999</v>
      </c>
      <c r="AN41">
        <v>0.66954999999999998</v>
      </c>
      <c r="AO41">
        <v>0</v>
      </c>
      <c r="AP41">
        <v>0</v>
      </c>
      <c r="AQ41">
        <v>12.663</v>
      </c>
      <c r="AR41">
        <v>35.328000000000003</v>
      </c>
      <c r="AS41">
        <v>26.904</v>
      </c>
      <c r="AT41">
        <v>20.000018000000001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2250.1189940000004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428.41270200000002</v>
      </c>
      <c r="L42">
        <v>398.46499999999997</v>
      </c>
      <c r="M42">
        <v>84</v>
      </c>
      <c r="N42">
        <v>118.125</v>
      </c>
      <c r="O42">
        <v>123.66562500000001</v>
      </c>
      <c r="P42">
        <v>124.88</v>
      </c>
      <c r="Q42">
        <v>9.9888999999999992</v>
      </c>
      <c r="R42">
        <v>37.402999999999999</v>
      </c>
      <c r="S42">
        <v>23.687000000000001</v>
      </c>
      <c r="T42">
        <v>0</v>
      </c>
      <c r="U42">
        <v>388.125</v>
      </c>
      <c r="V42">
        <v>10.425000000000001</v>
      </c>
      <c r="W42">
        <v>46.399079999999998</v>
      </c>
      <c r="X42">
        <v>147.515625</v>
      </c>
      <c r="Y42">
        <v>0</v>
      </c>
      <c r="Z42">
        <v>6.5208000000000004</v>
      </c>
      <c r="AA42">
        <v>10.14992</v>
      </c>
      <c r="AB42">
        <v>0</v>
      </c>
      <c r="AC42">
        <v>0</v>
      </c>
      <c r="AD42">
        <v>0</v>
      </c>
      <c r="AE42">
        <v>16.478852</v>
      </c>
      <c r="AF42">
        <v>8.3810000000000002</v>
      </c>
      <c r="AG42">
        <v>43.360799999999998</v>
      </c>
      <c r="AH42">
        <v>0</v>
      </c>
      <c r="AI42">
        <v>0</v>
      </c>
      <c r="AJ42">
        <v>0</v>
      </c>
      <c r="AK42">
        <v>53.424900000000001</v>
      </c>
      <c r="AL42">
        <v>12.782</v>
      </c>
      <c r="AM42">
        <v>10.557359999999999</v>
      </c>
      <c r="AN42">
        <v>0.66954999999999998</v>
      </c>
      <c r="AO42">
        <v>0</v>
      </c>
      <c r="AP42">
        <v>0</v>
      </c>
      <c r="AQ42">
        <v>6.5519999999999996</v>
      </c>
      <c r="AR42">
        <v>35.328000000000003</v>
      </c>
      <c r="AS42">
        <v>26.904</v>
      </c>
      <c r="AT42">
        <v>20.000018000000001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2192.2011320000001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394</v>
      </c>
      <c r="L43">
        <v>398.46499999999997</v>
      </c>
      <c r="M43">
        <v>84</v>
      </c>
      <c r="N43">
        <v>118.125</v>
      </c>
      <c r="O43">
        <v>123.66562500000001</v>
      </c>
      <c r="P43">
        <v>124.88</v>
      </c>
      <c r="Q43">
        <v>9.9888999999999992</v>
      </c>
      <c r="R43">
        <v>37.402999999999999</v>
      </c>
      <c r="S43">
        <v>23.687000000000001</v>
      </c>
      <c r="T43">
        <v>0</v>
      </c>
      <c r="U43">
        <v>388.125</v>
      </c>
      <c r="V43">
        <v>10.425000000000001</v>
      </c>
      <c r="W43">
        <v>46.399079999999998</v>
      </c>
      <c r="X43">
        <v>147.515625</v>
      </c>
      <c r="Y43">
        <v>0</v>
      </c>
      <c r="Z43">
        <v>6.5208000000000004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8.3810000000000002</v>
      </c>
      <c r="AG43">
        <v>43.360799999999998</v>
      </c>
      <c r="AH43">
        <v>0</v>
      </c>
      <c r="AI43">
        <v>0</v>
      </c>
      <c r="AJ43">
        <v>0</v>
      </c>
      <c r="AK43">
        <v>53.424900000000001</v>
      </c>
      <c r="AL43">
        <v>12.782</v>
      </c>
      <c r="AM43">
        <v>10.557359999999999</v>
      </c>
      <c r="AN43">
        <v>0.66954999999999998</v>
      </c>
      <c r="AO43">
        <v>0</v>
      </c>
      <c r="AP43">
        <v>0</v>
      </c>
      <c r="AQ43">
        <v>0</v>
      </c>
      <c r="AR43">
        <v>34.776000000000003</v>
      </c>
      <c r="AS43">
        <v>32.553840000000001</v>
      </c>
      <c r="AT43">
        <v>20.000018000000001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2146.1843499999995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374</v>
      </c>
      <c r="L44">
        <v>398.46499999999997</v>
      </c>
      <c r="M44">
        <v>84</v>
      </c>
      <c r="N44">
        <v>118.125</v>
      </c>
      <c r="O44">
        <v>123.66562500000001</v>
      </c>
      <c r="P44">
        <v>124.88</v>
      </c>
      <c r="Q44">
        <v>9.9888999999999992</v>
      </c>
      <c r="R44">
        <v>37.402999999999999</v>
      </c>
      <c r="S44">
        <v>23.687000000000001</v>
      </c>
      <c r="T44">
        <v>0</v>
      </c>
      <c r="U44">
        <v>388.125</v>
      </c>
      <c r="V44">
        <v>10.425000000000001</v>
      </c>
      <c r="W44">
        <v>46.399079999999998</v>
      </c>
      <c r="X44">
        <v>147.515625</v>
      </c>
      <c r="Y44">
        <v>0</v>
      </c>
      <c r="Z44">
        <v>6.5208000000000004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8.3810000000000002</v>
      </c>
      <c r="AG44">
        <v>43.360799999999998</v>
      </c>
      <c r="AH44">
        <v>0</v>
      </c>
      <c r="AI44">
        <v>0</v>
      </c>
      <c r="AJ44">
        <v>0</v>
      </c>
      <c r="AK44">
        <v>53.424900000000001</v>
      </c>
      <c r="AL44">
        <v>12.782</v>
      </c>
      <c r="AM44">
        <v>10.557359999999999</v>
      </c>
      <c r="AN44">
        <v>0.66954999999999998</v>
      </c>
      <c r="AO44">
        <v>0</v>
      </c>
      <c r="AP44">
        <v>0</v>
      </c>
      <c r="AQ44">
        <v>0</v>
      </c>
      <c r="AR44">
        <v>34.776000000000003</v>
      </c>
      <c r="AS44">
        <v>32.553840000000001</v>
      </c>
      <c r="AT44">
        <v>20.000018000000001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2126.18435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374</v>
      </c>
      <c r="L45">
        <v>398.46499999999997</v>
      </c>
      <c r="M45">
        <v>84</v>
      </c>
      <c r="N45">
        <v>118.125</v>
      </c>
      <c r="O45">
        <v>123.66562500000001</v>
      </c>
      <c r="P45">
        <v>124.88</v>
      </c>
      <c r="Q45">
        <v>9.9888999999999992</v>
      </c>
      <c r="R45">
        <v>37.402999999999999</v>
      </c>
      <c r="S45">
        <v>23.687000000000001</v>
      </c>
      <c r="T45">
        <v>0</v>
      </c>
      <c r="U45">
        <v>388.125</v>
      </c>
      <c r="V45">
        <v>10.425000000000001</v>
      </c>
      <c r="W45">
        <v>46.399079999999998</v>
      </c>
      <c r="X45">
        <v>147.515625</v>
      </c>
      <c r="Y45">
        <v>0</v>
      </c>
      <c r="Z45">
        <v>6.5208000000000004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8.3810000000000002</v>
      </c>
      <c r="AG45">
        <v>43.360799999999998</v>
      </c>
      <c r="AH45">
        <v>0</v>
      </c>
      <c r="AI45">
        <v>0</v>
      </c>
      <c r="AJ45">
        <v>0</v>
      </c>
      <c r="AK45">
        <v>53.424900000000001</v>
      </c>
      <c r="AL45">
        <v>12.782</v>
      </c>
      <c r="AM45">
        <v>10.557359999999999</v>
      </c>
      <c r="AN45">
        <v>0.66954999999999998</v>
      </c>
      <c r="AO45">
        <v>0</v>
      </c>
      <c r="AP45">
        <v>0</v>
      </c>
      <c r="AQ45">
        <v>0</v>
      </c>
      <c r="AR45">
        <v>34.776000000000003</v>
      </c>
      <c r="AS45">
        <v>32.553840000000001</v>
      </c>
      <c r="AT45">
        <v>20.000018000000001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2126.18435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374</v>
      </c>
      <c r="L46">
        <v>398.46499999999997</v>
      </c>
      <c r="M46">
        <v>84</v>
      </c>
      <c r="N46">
        <v>118.125</v>
      </c>
      <c r="O46">
        <v>123.66562500000001</v>
      </c>
      <c r="P46">
        <v>124.88</v>
      </c>
      <c r="Q46">
        <v>9.9888999999999992</v>
      </c>
      <c r="R46">
        <v>37.402999999999999</v>
      </c>
      <c r="S46">
        <v>23.687000000000001</v>
      </c>
      <c r="T46">
        <v>0</v>
      </c>
      <c r="U46">
        <v>388.125</v>
      </c>
      <c r="V46">
        <v>10.425000000000001</v>
      </c>
      <c r="W46">
        <v>46.399079999999998</v>
      </c>
      <c r="X46">
        <v>147.515625</v>
      </c>
      <c r="Y46">
        <v>0</v>
      </c>
      <c r="Z46">
        <v>6.5208000000000004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8.3810000000000002</v>
      </c>
      <c r="AG46">
        <v>43.360799999999998</v>
      </c>
      <c r="AH46">
        <v>0</v>
      </c>
      <c r="AI46">
        <v>0</v>
      </c>
      <c r="AJ46">
        <v>0</v>
      </c>
      <c r="AK46">
        <v>53.424900000000001</v>
      </c>
      <c r="AL46">
        <v>12.782</v>
      </c>
      <c r="AM46">
        <v>10.557359999999999</v>
      </c>
      <c r="AN46">
        <v>0.66954999999999998</v>
      </c>
      <c r="AO46">
        <v>0</v>
      </c>
      <c r="AP46">
        <v>0</v>
      </c>
      <c r="AQ46">
        <v>0</v>
      </c>
      <c r="AR46">
        <v>34.776000000000003</v>
      </c>
      <c r="AS46">
        <v>32.553840000000001</v>
      </c>
      <c r="AT46">
        <v>20.000018000000001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2126.18435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374</v>
      </c>
      <c r="L47">
        <v>398.46499999999997</v>
      </c>
      <c r="M47">
        <v>84</v>
      </c>
      <c r="N47">
        <v>118.125</v>
      </c>
      <c r="O47">
        <v>123.66562500000001</v>
      </c>
      <c r="P47">
        <v>124.88</v>
      </c>
      <c r="Q47">
        <v>9.9888999999999992</v>
      </c>
      <c r="R47">
        <v>37.402999999999999</v>
      </c>
      <c r="S47">
        <v>23.687000000000001</v>
      </c>
      <c r="T47">
        <v>0</v>
      </c>
      <c r="U47">
        <v>388.125</v>
      </c>
      <c r="V47">
        <v>9.1308000000000007</v>
      </c>
      <c r="W47">
        <v>46.399079999999998</v>
      </c>
      <c r="X47">
        <v>147.515625</v>
      </c>
      <c r="Y47">
        <v>0</v>
      </c>
      <c r="Z47">
        <v>6.5208000000000004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8.3810000000000002</v>
      </c>
      <c r="AG47">
        <v>43.360799999999998</v>
      </c>
      <c r="AH47">
        <v>0</v>
      </c>
      <c r="AI47">
        <v>0</v>
      </c>
      <c r="AJ47">
        <v>0</v>
      </c>
      <c r="AK47">
        <v>53.424900000000001</v>
      </c>
      <c r="AL47">
        <v>12.782</v>
      </c>
      <c r="AM47">
        <v>10.557359999999999</v>
      </c>
      <c r="AN47">
        <v>0.66954999999999998</v>
      </c>
      <c r="AO47">
        <v>0</v>
      </c>
      <c r="AP47">
        <v>0</v>
      </c>
      <c r="AQ47">
        <v>0</v>
      </c>
      <c r="AR47">
        <v>35.328000000000003</v>
      </c>
      <c r="AS47">
        <v>32.553840000000001</v>
      </c>
      <c r="AT47">
        <v>19.810497999999999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2108.7737779999998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374</v>
      </c>
      <c r="L48">
        <v>398.46499999999997</v>
      </c>
      <c r="M48">
        <v>84</v>
      </c>
      <c r="N48">
        <v>118.125</v>
      </c>
      <c r="O48">
        <v>123.66562500000001</v>
      </c>
      <c r="P48">
        <v>124.88</v>
      </c>
      <c r="Q48">
        <v>9.9888999999999992</v>
      </c>
      <c r="R48">
        <v>37.402999999999999</v>
      </c>
      <c r="S48">
        <v>23.687000000000001</v>
      </c>
      <c r="T48">
        <v>0</v>
      </c>
      <c r="U48">
        <v>388.125</v>
      </c>
      <c r="V48">
        <v>9.1308000000000007</v>
      </c>
      <c r="W48">
        <v>46.399079999999998</v>
      </c>
      <c r="X48">
        <v>147.515625</v>
      </c>
      <c r="Y48">
        <v>0</v>
      </c>
      <c r="Z48">
        <v>6.5208000000000004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8.3810000000000002</v>
      </c>
      <c r="AG48">
        <v>43.360799999999998</v>
      </c>
      <c r="AH48">
        <v>0</v>
      </c>
      <c r="AI48">
        <v>0</v>
      </c>
      <c r="AJ48">
        <v>0</v>
      </c>
      <c r="AK48">
        <v>53.424900000000001</v>
      </c>
      <c r="AL48">
        <v>12.782</v>
      </c>
      <c r="AM48">
        <v>10.557359999999999</v>
      </c>
      <c r="AN48">
        <v>0.66954999999999998</v>
      </c>
      <c r="AO48">
        <v>0</v>
      </c>
      <c r="AP48">
        <v>0</v>
      </c>
      <c r="AQ48">
        <v>0</v>
      </c>
      <c r="AR48">
        <v>35.328000000000003</v>
      </c>
      <c r="AS48">
        <v>32.553840000000001</v>
      </c>
      <c r="AT48">
        <v>20.000018000000001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2108.9632980000001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374</v>
      </c>
      <c r="L49">
        <v>379.21499999999997</v>
      </c>
      <c r="M49">
        <v>84</v>
      </c>
      <c r="N49">
        <v>118.125</v>
      </c>
      <c r="O49">
        <v>123.66562500000001</v>
      </c>
      <c r="P49">
        <v>124.88</v>
      </c>
      <c r="Q49">
        <v>9.9888999999999992</v>
      </c>
      <c r="R49">
        <v>37.402999999999999</v>
      </c>
      <c r="S49">
        <v>23.687000000000001</v>
      </c>
      <c r="T49">
        <v>0</v>
      </c>
      <c r="U49">
        <v>388.125</v>
      </c>
      <c r="V49">
        <v>9.0108999999999995</v>
      </c>
      <c r="W49">
        <v>46.399079999999998</v>
      </c>
      <c r="X49">
        <v>147.515625</v>
      </c>
      <c r="Y49">
        <v>0</v>
      </c>
      <c r="Z49">
        <v>6.5208000000000004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8.3810000000000002</v>
      </c>
      <c r="AG49">
        <v>43.360799999999998</v>
      </c>
      <c r="AH49">
        <v>0</v>
      </c>
      <c r="AI49">
        <v>0</v>
      </c>
      <c r="AJ49">
        <v>0</v>
      </c>
      <c r="AK49">
        <v>53.424900000000001</v>
      </c>
      <c r="AL49">
        <v>12.782</v>
      </c>
      <c r="AM49">
        <v>10.557359999999999</v>
      </c>
      <c r="AN49">
        <v>0.66954999999999998</v>
      </c>
      <c r="AO49">
        <v>0</v>
      </c>
      <c r="AP49">
        <v>6.4050000000000002</v>
      </c>
      <c r="AQ49">
        <v>0</v>
      </c>
      <c r="AR49">
        <v>35.328000000000003</v>
      </c>
      <c r="AS49">
        <v>24.2136</v>
      </c>
      <c r="AT49">
        <v>19.329625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2086.9877649999994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374</v>
      </c>
      <c r="L50">
        <v>365.16</v>
      </c>
      <c r="M50">
        <v>84</v>
      </c>
      <c r="N50">
        <v>118.125</v>
      </c>
      <c r="O50">
        <v>123.66562500000001</v>
      </c>
      <c r="P50">
        <v>124.88</v>
      </c>
      <c r="Q50">
        <v>7.8472</v>
      </c>
      <c r="R50">
        <v>37.402999999999999</v>
      </c>
      <c r="S50">
        <v>19.096499999999999</v>
      </c>
      <c r="T50">
        <v>0</v>
      </c>
      <c r="U50">
        <v>388.125</v>
      </c>
      <c r="V50">
        <v>9.0108999999999995</v>
      </c>
      <c r="W50">
        <v>46.399079999999998</v>
      </c>
      <c r="X50">
        <v>147.515625</v>
      </c>
      <c r="Y50">
        <v>0</v>
      </c>
      <c r="Z50">
        <v>6.5208000000000004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8.3810000000000002</v>
      </c>
      <c r="AG50">
        <v>43.360799999999998</v>
      </c>
      <c r="AH50">
        <v>0</v>
      </c>
      <c r="AI50">
        <v>0</v>
      </c>
      <c r="AJ50">
        <v>0</v>
      </c>
      <c r="AK50">
        <v>53.424900000000001</v>
      </c>
      <c r="AL50">
        <v>12.782</v>
      </c>
      <c r="AM50">
        <v>10.557359999999999</v>
      </c>
      <c r="AN50">
        <v>0.66954999999999998</v>
      </c>
      <c r="AO50">
        <v>0</v>
      </c>
      <c r="AP50">
        <v>6.4050000000000002</v>
      </c>
      <c r="AQ50">
        <v>0</v>
      </c>
      <c r="AR50">
        <v>35.328000000000003</v>
      </c>
      <c r="AS50">
        <v>24.2136</v>
      </c>
      <c r="AT50">
        <v>20.000018000000001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2066.870958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374</v>
      </c>
      <c r="L51">
        <v>359.32</v>
      </c>
      <c r="M51">
        <v>84</v>
      </c>
      <c r="N51">
        <v>118.125</v>
      </c>
      <c r="O51">
        <v>123.66562500000001</v>
      </c>
      <c r="P51">
        <v>124.88</v>
      </c>
      <c r="Q51">
        <v>7.8472</v>
      </c>
      <c r="R51">
        <v>29.775300000000001</v>
      </c>
      <c r="S51">
        <v>19.096499999999999</v>
      </c>
      <c r="T51">
        <v>0</v>
      </c>
      <c r="U51">
        <v>388.125</v>
      </c>
      <c r="V51">
        <v>9.0108999999999995</v>
      </c>
      <c r="W51">
        <v>46.399079999999998</v>
      </c>
      <c r="X51">
        <v>147.515625</v>
      </c>
      <c r="Y51">
        <v>0</v>
      </c>
      <c r="Z51">
        <v>6.5208000000000004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8.3810000000000002</v>
      </c>
      <c r="AG51">
        <v>43.360799999999998</v>
      </c>
      <c r="AH51">
        <v>0</v>
      </c>
      <c r="AI51">
        <v>0</v>
      </c>
      <c r="AJ51">
        <v>0</v>
      </c>
      <c r="AK51">
        <v>53.424900000000001</v>
      </c>
      <c r="AL51">
        <v>25.564</v>
      </c>
      <c r="AM51">
        <v>10.557359999999999</v>
      </c>
      <c r="AN51">
        <v>0.66954999999999998</v>
      </c>
      <c r="AO51">
        <v>0</v>
      </c>
      <c r="AP51">
        <v>6.4050000000000002</v>
      </c>
      <c r="AQ51">
        <v>0</v>
      </c>
      <c r="AR51">
        <v>35.328000000000003</v>
      </c>
      <c r="AS51">
        <v>24.2136</v>
      </c>
      <c r="AT51">
        <v>20.000018000000001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2066.185258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374</v>
      </c>
      <c r="L52">
        <v>359.32</v>
      </c>
      <c r="M52">
        <v>84</v>
      </c>
      <c r="N52">
        <v>118.125</v>
      </c>
      <c r="O52">
        <v>123.66562500000001</v>
      </c>
      <c r="P52">
        <v>124.88</v>
      </c>
      <c r="Q52">
        <v>7.8472</v>
      </c>
      <c r="R52">
        <v>29.775300000000001</v>
      </c>
      <c r="S52">
        <v>19.096499999999999</v>
      </c>
      <c r="T52">
        <v>0</v>
      </c>
      <c r="U52">
        <v>388.125</v>
      </c>
      <c r="V52">
        <v>7.84</v>
      </c>
      <c r="W52">
        <v>46.399079999999998</v>
      </c>
      <c r="X52">
        <v>147.515625</v>
      </c>
      <c r="Y52">
        <v>0</v>
      </c>
      <c r="Z52">
        <v>6.5208000000000004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8.3810000000000002</v>
      </c>
      <c r="AG52">
        <v>43.360799999999998</v>
      </c>
      <c r="AH52">
        <v>0</v>
      </c>
      <c r="AI52">
        <v>0</v>
      </c>
      <c r="AJ52">
        <v>0</v>
      </c>
      <c r="AK52">
        <v>53.424900000000001</v>
      </c>
      <c r="AL52">
        <v>25.564</v>
      </c>
      <c r="AM52">
        <v>10.557359999999999</v>
      </c>
      <c r="AN52">
        <v>0.66954999999999998</v>
      </c>
      <c r="AO52">
        <v>0</v>
      </c>
      <c r="AP52">
        <v>6.4050000000000002</v>
      </c>
      <c r="AQ52">
        <v>0</v>
      </c>
      <c r="AR52">
        <v>35.328000000000003</v>
      </c>
      <c r="AS52">
        <v>24.2136</v>
      </c>
      <c r="AT52">
        <v>20.000018000000001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2065.0143579999999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374</v>
      </c>
      <c r="L53">
        <v>359.32</v>
      </c>
      <c r="M53">
        <v>84</v>
      </c>
      <c r="N53">
        <v>118.125</v>
      </c>
      <c r="O53">
        <v>123.66562500000001</v>
      </c>
      <c r="P53">
        <v>124.88</v>
      </c>
      <c r="Q53">
        <v>7.5</v>
      </c>
      <c r="R53">
        <v>29.775300000000001</v>
      </c>
      <c r="S53">
        <v>16.416914999999999</v>
      </c>
      <c r="T53">
        <v>0</v>
      </c>
      <c r="U53">
        <v>388.125</v>
      </c>
      <c r="V53">
        <v>7.84</v>
      </c>
      <c r="W53">
        <v>46.399079999999998</v>
      </c>
      <c r="X53">
        <v>147.515625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8.3810000000000002</v>
      </c>
      <c r="AG53">
        <v>43.360799999999998</v>
      </c>
      <c r="AH53">
        <v>0</v>
      </c>
      <c r="AI53">
        <v>0</v>
      </c>
      <c r="AJ53">
        <v>0</v>
      </c>
      <c r="AK53">
        <v>53.424900000000001</v>
      </c>
      <c r="AL53">
        <v>25.564</v>
      </c>
      <c r="AM53">
        <v>10.557359999999999</v>
      </c>
      <c r="AN53">
        <v>0.66954999999999998</v>
      </c>
      <c r="AO53">
        <v>0</v>
      </c>
      <c r="AP53">
        <v>6.4050000000000002</v>
      </c>
      <c r="AQ53">
        <v>0</v>
      </c>
      <c r="AR53">
        <v>35.328000000000003</v>
      </c>
      <c r="AS53">
        <v>26.904</v>
      </c>
      <c r="AT53">
        <v>20.000018000000001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2064.6779729999998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374</v>
      </c>
      <c r="L54">
        <v>359.32</v>
      </c>
      <c r="M54">
        <v>84</v>
      </c>
      <c r="N54">
        <v>118.125</v>
      </c>
      <c r="O54">
        <v>123.66562500000001</v>
      </c>
      <c r="P54">
        <v>124.88</v>
      </c>
      <c r="Q54">
        <v>7.5</v>
      </c>
      <c r="R54">
        <v>23.78</v>
      </c>
      <c r="S54">
        <v>14.52</v>
      </c>
      <c r="T54">
        <v>0</v>
      </c>
      <c r="U54">
        <v>388.125</v>
      </c>
      <c r="V54">
        <v>7.84</v>
      </c>
      <c r="W54">
        <v>46.399079999999998</v>
      </c>
      <c r="X54">
        <v>147.515625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8.3810000000000002</v>
      </c>
      <c r="AG54">
        <v>43.360799999999998</v>
      </c>
      <c r="AH54">
        <v>0</v>
      </c>
      <c r="AI54">
        <v>0</v>
      </c>
      <c r="AJ54">
        <v>0</v>
      </c>
      <c r="AK54">
        <v>53.424900000000001</v>
      </c>
      <c r="AL54">
        <v>25.564</v>
      </c>
      <c r="AM54">
        <v>10.557359999999999</v>
      </c>
      <c r="AN54">
        <v>0.66954999999999998</v>
      </c>
      <c r="AO54">
        <v>0</v>
      </c>
      <c r="AP54">
        <v>6.4050000000000002</v>
      </c>
      <c r="AQ54">
        <v>0</v>
      </c>
      <c r="AR54">
        <v>35.328000000000003</v>
      </c>
      <c r="AS54">
        <v>26.904</v>
      </c>
      <c r="AT54">
        <v>20.000018000000001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2056.785758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374</v>
      </c>
      <c r="L55">
        <v>359.32</v>
      </c>
      <c r="M55">
        <v>84</v>
      </c>
      <c r="N55">
        <v>118.125</v>
      </c>
      <c r="O55">
        <v>123.66562500000001</v>
      </c>
      <c r="P55">
        <v>124.88</v>
      </c>
      <c r="Q55">
        <v>7.5</v>
      </c>
      <c r="R55">
        <v>23.78</v>
      </c>
      <c r="S55">
        <v>14.52</v>
      </c>
      <c r="T55">
        <v>0</v>
      </c>
      <c r="U55">
        <v>388.125</v>
      </c>
      <c r="V55">
        <v>7.84</v>
      </c>
      <c r="W55">
        <v>37.321100000000001</v>
      </c>
      <c r="X55">
        <v>118.5992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8.3810000000000002</v>
      </c>
      <c r="AG55">
        <v>43.360799999999998</v>
      </c>
      <c r="AH55">
        <v>0</v>
      </c>
      <c r="AI55">
        <v>0</v>
      </c>
      <c r="AJ55">
        <v>0</v>
      </c>
      <c r="AK55">
        <v>53.424900000000001</v>
      </c>
      <c r="AL55">
        <v>25.564</v>
      </c>
      <c r="AM55">
        <v>10.557359999999999</v>
      </c>
      <c r="AN55">
        <v>0.66954999999999998</v>
      </c>
      <c r="AO55">
        <v>0</v>
      </c>
      <c r="AP55">
        <v>0</v>
      </c>
      <c r="AQ55">
        <v>0</v>
      </c>
      <c r="AR55">
        <v>35.328000000000003</v>
      </c>
      <c r="AS55">
        <v>31.897382</v>
      </c>
      <c r="AT55">
        <v>20.000018000000001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2023.9005350000002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374</v>
      </c>
      <c r="L56">
        <v>359.32</v>
      </c>
      <c r="M56">
        <v>84</v>
      </c>
      <c r="N56">
        <v>118.125</v>
      </c>
      <c r="O56">
        <v>123.66562500000001</v>
      </c>
      <c r="P56">
        <v>124.88</v>
      </c>
      <c r="Q56">
        <v>7.5</v>
      </c>
      <c r="R56">
        <v>23.78</v>
      </c>
      <c r="S56">
        <v>14.52</v>
      </c>
      <c r="T56">
        <v>0</v>
      </c>
      <c r="U56">
        <v>388.125</v>
      </c>
      <c r="V56">
        <v>7.84</v>
      </c>
      <c r="W56">
        <v>37.321100000000001</v>
      </c>
      <c r="X56">
        <v>118.5992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8.3810000000000002</v>
      </c>
      <c r="AG56">
        <v>43.360799999999998</v>
      </c>
      <c r="AH56">
        <v>0</v>
      </c>
      <c r="AI56">
        <v>0</v>
      </c>
      <c r="AJ56">
        <v>0</v>
      </c>
      <c r="AK56">
        <v>53.424900000000001</v>
      </c>
      <c r="AL56">
        <v>25.564</v>
      </c>
      <c r="AM56">
        <v>10.557359999999999</v>
      </c>
      <c r="AN56">
        <v>0.66954999999999998</v>
      </c>
      <c r="AO56">
        <v>0</v>
      </c>
      <c r="AP56">
        <v>0</v>
      </c>
      <c r="AQ56">
        <v>0</v>
      </c>
      <c r="AR56">
        <v>35.328000000000003</v>
      </c>
      <c r="AS56">
        <v>31.897382</v>
      </c>
      <c r="AT56">
        <v>20.000018000000001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2023.9005350000002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374</v>
      </c>
      <c r="L57">
        <v>359.32</v>
      </c>
      <c r="M57">
        <v>86.724714000000006</v>
      </c>
      <c r="N57">
        <v>118.125</v>
      </c>
      <c r="O57">
        <v>123.66562500000001</v>
      </c>
      <c r="P57">
        <v>124.88</v>
      </c>
      <c r="Q57">
        <v>7.5</v>
      </c>
      <c r="R57">
        <v>23.78</v>
      </c>
      <c r="S57">
        <v>14.52</v>
      </c>
      <c r="T57">
        <v>0</v>
      </c>
      <c r="U57">
        <v>388.125</v>
      </c>
      <c r="V57">
        <v>7.84</v>
      </c>
      <c r="W57">
        <v>37.321100000000001</v>
      </c>
      <c r="X57">
        <v>118.5992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8.3810000000000002</v>
      </c>
      <c r="AG57">
        <v>43.360799999999998</v>
      </c>
      <c r="AH57">
        <v>0</v>
      </c>
      <c r="AI57">
        <v>0</v>
      </c>
      <c r="AJ57">
        <v>0</v>
      </c>
      <c r="AK57">
        <v>53.424900000000001</v>
      </c>
      <c r="AL57">
        <v>25.564</v>
      </c>
      <c r="AM57">
        <v>10.557359999999999</v>
      </c>
      <c r="AN57">
        <v>0.66954999999999998</v>
      </c>
      <c r="AO57">
        <v>0</v>
      </c>
      <c r="AP57">
        <v>0</v>
      </c>
      <c r="AQ57">
        <v>0</v>
      </c>
      <c r="AR57">
        <v>35.328000000000003</v>
      </c>
      <c r="AS57">
        <v>31.897382</v>
      </c>
      <c r="AT57">
        <v>20.000018000000001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2026.6252490000002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374</v>
      </c>
      <c r="L58">
        <v>359.32</v>
      </c>
      <c r="M58">
        <v>92</v>
      </c>
      <c r="N58">
        <v>118.125</v>
      </c>
      <c r="O58">
        <v>123.66562500000001</v>
      </c>
      <c r="P58">
        <v>124.88</v>
      </c>
      <c r="Q58">
        <v>7.5</v>
      </c>
      <c r="R58">
        <v>23.78</v>
      </c>
      <c r="S58">
        <v>14.52</v>
      </c>
      <c r="T58">
        <v>0</v>
      </c>
      <c r="U58">
        <v>388.125</v>
      </c>
      <c r="V58">
        <v>7.84</v>
      </c>
      <c r="W58">
        <v>37.321100000000001</v>
      </c>
      <c r="X58">
        <v>118.5992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8.3810000000000002</v>
      </c>
      <c r="AG58">
        <v>43.360799999999998</v>
      </c>
      <c r="AH58">
        <v>0</v>
      </c>
      <c r="AI58">
        <v>0</v>
      </c>
      <c r="AJ58">
        <v>0</v>
      </c>
      <c r="AK58">
        <v>53.424900000000001</v>
      </c>
      <c r="AL58">
        <v>25.564</v>
      </c>
      <c r="AM58">
        <v>10.557359999999999</v>
      </c>
      <c r="AN58">
        <v>0.66954999999999998</v>
      </c>
      <c r="AO58">
        <v>0</v>
      </c>
      <c r="AP58">
        <v>0</v>
      </c>
      <c r="AQ58">
        <v>0</v>
      </c>
      <c r="AR58">
        <v>35.328000000000003</v>
      </c>
      <c r="AS58">
        <v>31.897382</v>
      </c>
      <c r="AT58">
        <v>20.000018000000001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2031.9005350000002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374</v>
      </c>
      <c r="L59">
        <v>360</v>
      </c>
      <c r="M59">
        <v>92</v>
      </c>
      <c r="N59">
        <v>118.125</v>
      </c>
      <c r="O59">
        <v>123.66562500000001</v>
      </c>
      <c r="P59">
        <v>124.88</v>
      </c>
      <c r="Q59">
        <v>7.5</v>
      </c>
      <c r="R59">
        <v>23.78</v>
      </c>
      <c r="S59">
        <v>14.6</v>
      </c>
      <c r="T59">
        <v>0</v>
      </c>
      <c r="U59">
        <v>388.125</v>
      </c>
      <c r="V59">
        <v>7.84</v>
      </c>
      <c r="W59">
        <v>37.321100000000001</v>
      </c>
      <c r="X59">
        <v>118.5992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8.3810000000000002</v>
      </c>
      <c r="AG59">
        <v>43.360799999999998</v>
      </c>
      <c r="AH59">
        <v>0</v>
      </c>
      <c r="AI59">
        <v>0</v>
      </c>
      <c r="AJ59">
        <v>0</v>
      </c>
      <c r="AK59">
        <v>53.424900000000001</v>
      </c>
      <c r="AL59">
        <v>25.564</v>
      </c>
      <c r="AM59">
        <v>10.557359999999999</v>
      </c>
      <c r="AN59">
        <v>0.66954999999999998</v>
      </c>
      <c r="AO59">
        <v>0</v>
      </c>
      <c r="AP59">
        <v>0</v>
      </c>
      <c r="AQ59">
        <v>0</v>
      </c>
      <c r="AR59">
        <v>35.328000000000003</v>
      </c>
      <c r="AS59">
        <v>26.904</v>
      </c>
      <c r="AT59">
        <v>20.000018000000001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2027.6671530000003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374</v>
      </c>
      <c r="L60">
        <v>360</v>
      </c>
      <c r="M60">
        <v>92</v>
      </c>
      <c r="N60">
        <v>118.125</v>
      </c>
      <c r="O60">
        <v>123.66562500000001</v>
      </c>
      <c r="P60">
        <v>124.88</v>
      </c>
      <c r="Q60">
        <v>7.5</v>
      </c>
      <c r="R60">
        <v>23.78</v>
      </c>
      <c r="S60">
        <v>14.6</v>
      </c>
      <c r="T60">
        <v>0</v>
      </c>
      <c r="U60">
        <v>388.125</v>
      </c>
      <c r="V60">
        <v>7.84</v>
      </c>
      <c r="W60">
        <v>37.321100000000001</v>
      </c>
      <c r="X60">
        <v>118.5992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8.3810000000000002</v>
      </c>
      <c r="AG60">
        <v>43.360799999999998</v>
      </c>
      <c r="AH60">
        <v>0</v>
      </c>
      <c r="AI60">
        <v>0</v>
      </c>
      <c r="AJ60">
        <v>0</v>
      </c>
      <c r="AK60">
        <v>53.424900000000001</v>
      </c>
      <c r="AL60">
        <v>25.564</v>
      </c>
      <c r="AM60">
        <v>10.557359999999999</v>
      </c>
      <c r="AN60">
        <v>0.66954999999999998</v>
      </c>
      <c r="AO60">
        <v>0</v>
      </c>
      <c r="AP60">
        <v>0</v>
      </c>
      <c r="AQ60">
        <v>0</v>
      </c>
      <c r="AR60">
        <v>35.328000000000003</v>
      </c>
      <c r="AS60">
        <v>26.904</v>
      </c>
      <c r="AT60">
        <v>20.000018000000001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2027.6671530000003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374</v>
      </c>
      <c r="L61">
        <v>360</v>
      </c>
      <c r="M61">
        <v>92</v>
      </c>
      <c r="N61">
        <v>118.125</v>
      </c>
      <c r="O61">
        <v>123.66562500000001</v>
      </c>
      <c r="P61">
        <v>124.88</v>
      </c>
      <c r="Q61">
        <v>7.5</v>
      </c>
      <c r="R61">
        <v>23.78</v>
      </c>
      <c r="S61">
        <v>14.6</v>
      </c>
      <c r="T61">
        <v>0</v>
      </c>
      <c r="U61">
        <v>388.125</v>
      </c>
      <c r="V61">
        <v>7.84</v>
      </c>
      <c r="W61">
        <v>37.321100000000001</v>
      </c>
      <c r="X61">
        <v>118.5992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8.3810000000000002</v>
      </c>
      <c r="AG61">
        <v>43.360799999999998</v>
      </c>
      <c r="AH61">
        <v>0</v>
      </c>
      <c r="AI61">
        <v>0</v>
      </c>
      <c r="AJ61">
        <v>0</v>
      </c>
      <c r="AK61">
        <v>53.424900000000001</v>
      </c>
      <c r="AL61">
        <v>25.564</v>
      </c>
      <c r="AM61">
        <v>10.557359999999999</v>
      </c>
      <c r="AN61">
        <v>0.66954999999999998</v>
      </c>
      <c r="AO61">
        <v>0</v>
      </c>
      <c r="AP61">
        <v>0</v>
      </c>
      <c r="AQ61">
        <v>0</v>
      </c>
      <c r="AR61">
        <v>35.328000000000003</v>
      </c>
      <c r="AS61">
        <v>26.904</v>
      </c>
      <c r="AT61">
        <v>20.000018000000001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2021.1463530000003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374</v>
      </c>
      <c r="L62">
        <v>360</v>
      </c>
      <c r="M62">
        <v>92</v>
      </c>
      <c r="N62">
        <v>118.125</v>
      </c>
      <c r="O62">
        <v>123.66562500000001</v>
      </c>
      <c r="P62">
        <v>124.88</v>
      </c>
      <c r="Q62">
        <v>7.5</v>
      </c>
      <c r="R62">
        <v>23.78</v>
      </c>
      <c r="S62">
        <v>14.6</v>
      </c>
      <c r="T62">
        <v>0</v>
      </c>
      <c r="U62">
        <v>388.125</v>
      </c>
      <c r="V62">
        <v>7.84</v>
      </c>
      <c r="W62">
        <v>37.321100000000001</v>
      </c>
      <c r="X62">
        <v>118.5992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8.3810000000000002</v>
      </c>
      <c r="AG62">
        <v>43.360799999999998</v>
      </c>
      <c r="AH62">
        <v>0</v>
      </c>
      <c r="AI62">
        <v>0</v>
      </c>
      <c r="AJ62">
        <v>0</v>
      </c>
      <c r="AK62">
        <v>53.424900000000001</v>
      </c>
      <c r="AL62">
        <v>25.564</v>
      </c>
      <c r="AM62">
        <v>10.557359999999999</v>
      </c>
      <c r="AN62">
        <v>0.66954999999999998</v>
      </c>
      <c r="AO62">
        <v>0</v>
      </c>
      <c r="AP62">
        <v>0</v>
      </c>
      <c r="AQ62">
        <v>12.663</v>
      </c>
      <c r="AR62">
        <v>35.328000000000003</v>
      </c>
      <c r="AS62">
        <v>26.904</v>
      </c>
      <c r="AT62">
        <v>20.000018000000001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2033.8093530000003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374</v>
      </c>
      <c r="L63">
        <v>360</v>
      </c>
      <c r="M63">
        <v>92</v>
      </c>
      <c r="N63">
        <v>118.125</v>
      </c>
      <c r="O63">
        <v>123.66562500000001</v>
      </c>
      <c r="P63">
        <v>124.88</v>
      </c>
      <c r="Q63">
        <v>7.5</v>
      </c>
      <c r="R63">
        <v>23.78</v>
      </c>
      <c r="S63">
        <v>14.6</v>
      </c>
      <c r="T63">
        <v>0</v>
      </c>
      <c r="U63">
        <v>388.125</v>
      </c>
      <c r="V63">
        <v>7.84</v>
      </c>
      <c r="W63">
        <v>37.321100000000001</v>
      </c>
      <c r="X63">
        <v>118.5992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8.3810000000000002</v>
      </c>
      <c r="AG63">
        <v>43.360799999999998</v>
      </c>
      <c r="AH63">
        <v>0</v>
      </c>
      <c r="AI63">
        <v>0</v>
      </c>
      <c r="AJ63">
        <v>0</v>
      </c>
      <c r="AK63">
        <v>53.424900000000001</v>
      </c>
      <c r="AL63">
        <v>25.564</v>
      </c>
      <c r="AM63">
        <v>10.557359999999999</v>
      </c>
      <c r="AN63">
        <v>0.66954999999999998</v>
      </c>
      <c r="AO63">
        <v>0</v>
      </c>
      <c r="AP63">
        <v>0</v>
      </c>
      <c r="AQ63">
        <v>25.326000000000001</v>
      </c>
      <c r="AR63">
        <v>35.328000000000003</v>
      </c>
      <c r="AS63">
        <v>26.904</v>
      </c>
      <c r="AT63">
        <v>20.000018000000001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2046.4723530000003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374</v>
      </c>
      <c r="L64">
        <v>360</v>
      </c>
      <c r="M64">
        <v>92</v>
      </c>
      <c r="N64">
        <v>118.125</v>
      </c>
      <c r="O64">
        <v>123.66562500000001</v>
      </c>
      <c r="P64">
        <v>124.88</v>
      </c>
      <c r="Q64">
        <v>7.5</v>
      </c>
      <c r="R64">
        <v>23.78</v>
      </c>
      <c r="S64">
        <v>14.6</v>
      </c>
      <c r="T64">
        <v>0</v>
      </c>
      <c r="U64">
        <v>388.125</v>
      </c>
      <c r="V64">
        <v>7.84</v>
      </c>
      <c r="W64">
        <v>37.321100000000001</v>
      </c>
      <c r="X64">
        <v>118.5992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8.3810000000000002</v>
      </c>
      <c r="AG64">
        <v>43.360799999999998</v>
      </c>
      <c r="AH64">
        <v>0</v>
      </c>
      <c r="AI64">
        <v>0</v>
      </c>
      <c r="AJ64">
        <v>0</v>
      </c>
      <c r="AK64">
        <v>53.424900000000001</v>
      </c>
      <c r="AL64">
        <v>25.564</v>
      </c>
      <c r="AM64">
        <v>10.557359999999999</v>
      </c>
      <c r="AN64">
        <v>0.66954999999999998</v>
      </c>
      <c r="AO64">
        <v>0</v>
      </c>
      <c r="AP64">
        <v>0</v>
      </c>
      <c r="AQ64">
        <v>25.326000000000001</v>
      </c>
      <c r="AR64">
        <v>35.328000000000003</v>
      </c>
      <c r="AS64">
        <v>26.904</v>
      </c>
      <c r="AT64">
        <v>20.000018000000001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2046.4723530000003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374</v>
      </c>
      <c r="L65">
        <v>360</v>
      </c>
      <c r="M65">
        <v>92</v>
      </c>
      <c r="N65">
        <v>118.125</v>
      </c>
      <c r="O65">
        <v>123.66562500000001</v>
      </c>
      <c r="P65">
        <v>124.88</v>
      </c>
      <c r="Q65">
        <v>7.5</v>
      </c>
      <c r="R65">
        <v>23.78</v>
      </c>
      <c r="S65">
        <v>14.6</v>
      </c>
      <c r="T65">
        <v>0</v>
      </c>
      <c r="U65">
        <v>388.125</v>
      </c>
      <c r="V65">
        <v>7.84</v>
      </c>
      <c r="W65">
        <v>37.321100000000001</v>
      </c>
      <c r="X65">
        <v>118.5992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8.3810000000000002</v>
      </c>
      <c r="AG65">
        <v>43.360799999999998</v>
      </c>
      <c r="AH65">
        <v>0</v>
      </c>
      <c r="AI65">
        <v>0</v>
      </c>
      <c r="AJ65">
        <v>0</v>
      </c>
      <c r="AK65">
        <v>53.424900000000001</v>
      </c>
      <c r="AL65">
        <v>25.564</v>
      </c>
      <c r="AM65">
        <v>10.557359999999999</v>
      </c>
      <c r="AN65">
        <v>0.66954999999999998</v>
      </c>
      <c r="AO65">
        <v>0</v>
      </c>
      <c r="AP65">
        <v>0</v>
      </c>
      <c r="AQ65">
        <v>25.326000000000001</v>
      </c>
      <c r="AR65">
        <v>35.328000000000003</v>
      </c>
      <c r="AS65">
        <v>24.2136</v>
      </c>
      <c r="AT65">
        <v>20.000018000000001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2043.7819530000004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374</v>
      </c>
      <c r="L66">
        <v>360</v>
      </c>
      <c r="M66">
        <v>92</v>
      </c>
      <c r="N66">
        <v>118.125</v>
      </c>
      <c r="O66">
        <v>123.66562500000001</v>
      </c>
      <c r="P66">
        <v>124.88</v>
      </c>
      <c r="Q66">
        <v>7.5</v>
      </c>
      <c r="R66">
        <v>23.78</v>
      </c>
      <c r="S66">
        <v>14.6</v>
      </c>
      <c r="T66">
        <v>0</v>
      </c>
      <c r="U66">
        <v>388.125</v>
      </c>
      <c r="V66">
        <v>7.84</v>
      </c>
      <c r="W66">
        <v>37.321100000000001</v>
      </c>
      <c r="X66">
        <v>118.5992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8.3810000000000002</v>
      </c>
      <c r="AG66">
        <v>43.360799999999998</v>
      </c>
      <c r="AH66">
        <v>7.4813000000000001</v>
      </c>
      <c r="AI66">
        <v>0</v>
      </c>
      <c r="AJ66">
        <v>0</v>
      </c>
      <c r="AK66">
        <v>53.424900000000001</v>
      </c>
      <c r="AL66">
        <v>25.564</v>
      </c>
      <c r="AM66">
        <v>10.557359999999999</v>
      </c>
      <c r="AN66">
        <v>0.66954999999999998</v>
      </c>
      <c r="AO66">
        <v>0</v>
      </c>
      <c r="AP66">
        <v>0</v>
      </c>
      <c r="AQ66">
        <v>25.326000000000001</v>
      </c>
      <c r="AR66">
        <v>35.328000000000003</v>
      </c>
      <c r="AS66">
        <v>24.2136</v>
      </c>
      <c r="AT66">
        <v>20.000018000000001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2051.2632530000005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374</v>
      </c>
      <c r="L67">
        <v>360</v>
      </c>
      <c r="M67">
        <v>92</v>
      </c>
      <c r="N67">
        <v>118.125</v>
      </c>
      <c r="O67">
        <v>123.66562500000001</v>
      </c>
      <c r="P67">
        <v>124.88</v>
      </c>
      <c r="Q67">
        <v>7.5</v>
      </c>
      <c r="R67">
        <v>23.78</v>
      </c>
      <c r="S67">
        <v>14.6</v>
      </c>
      <c r="T67">
        <v>0</v>
      </c>
      <c r="U67">
        <v>388.125</v>
      </c>
      <c r="V67">
        <v>7.84</v>
      </c>
      <c r="W67">
        <v>37.321100000000001</v>
      </c>
      <c r="X67">
        <v>118.5992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8.3810000000000002</v>
      </c>
      <c r="AG67">
        <v>43.360799999999998</v>
      </c>
      <c r="AH67">
        <v>23.390899999999998</v>
      </c>
      <c r="AI67">
        <v>0</v>
      </c>
      <c r="AJ67">
        <v>0</v>
      </c>
      <c r="AK67">
        <v>53.424900000000001</v>
      </c>
      <c r="AL67">
        <v>25.564</v>
      </c>
      <c r="AM67">
        <v>10.557359999999999</v>
      </c>
      <c r="AN67">
        <v>0.66954999999999998</v>
      </c>
      <c r="AO67">
        <v>0</v>
      </c>
      <c r="AP67">
        <v>0</v>
      </c>
      <c r="AQ67">
        <v>25.326000000000001</v>
      </c>
      <c r="AR67">
        <v>35.328000000000003</v>
      </c>
      <c r="AS67">
        <v>24.2136</v>
      </c>
      <c r="AT67">
        <v>20.000018000000001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2067.1728530000005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374</v>
      </c>
      <c r="L68">
        <v>360</v>
      </c>
      <c r="M68">
        <v>92</v>
      </c>
      <c r="N68">
        <v>118.125</v>
      </c>
      <c r="O68">
        <v>123.66562500000001</v>
      </c>
      <c r="P68">
        <v>124.88</v>
      </c>
      <c r="Q68">
        <v>7.5</v>
      </c>
      <c r="R68">
        <v>23.78</v>
      </c>
      <c r="S68">
        <v>14.6</v>
      </c>
      <c r="T68">
        <v>0</v>
      </c>
      <c r="U68">
        <v>388.125</v>
      </c>
      <c r="V68">
        <v>7.84</v>
      </c>
      <c r="W68">
        <v>37.321100000000001</v>
      </c>
      <c r="X68">
        <v>118.5992</v>
      </c>
      <c r="Y68">
        <v>0</v>
      </c>
      <c r="Z68">
        <v>6.5208000000000004</v>
      </c>
      <c r="AA68">
        <v>0</v>
      </c>
      <c r="AB68">
        <v>13.17004</v>
      </c>
      <c r="AC68">
        <v>9.6778399999999998</v>
      </c>
      <c r="AD68">
        <v>0</v>
      </c>
      <c r="AE68">
        <v>16.478852</v>
      </c>
      <c r="AF68">
        <v>8.3810000000000002</v>
      </c>
      <c r="AG68">
        <v>43.360799999999998</v>
      </c>
      <c r="AH68">
        <v>23.390899999999998</v>
      </c>
      <c r="AI68">
        <v>0</v>
      </c>
      <c r="AJ68">
        <v>0</v>
      </c>
      <c r="AK68">
        <v>53.424900000000001</v>
      </c>
      <c r="AL68">
        <v>25.564</v>
      </c>
      <c r="AM68">
        <v>10.557359999999999</v>
      </c>
      <c r="AN68">
        <v>0.66954999999999998</v>
      </c>
      <c r="AO68">
        <v>0</v>
      </c>
      <c r="AP68">
        <v>0</v>
      </c>
      <c r="AQ68">
        <v>25.326000000000001</v>
      </c>
      <c r="AR68">
        <v>35.328000000000003</v>
      </c>
      <c r="AS68">
        <v>24.2136</v>
      </c>
      <c r="AT68">
        <v>20.000018000000001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2106.4995850000009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374</v>
      </c>
      <c r="L69">
        <v>360</v>
      </c>
      <c r="M69">
        <v>92</v>
      </c>
      <c r="N69">
        <v>118.125</v>
      </c>
      <c r="O69">
        <v>123.66562500000001</v>
      </c>
      <c r="P69">
        <v>124.88</v>
      </c>
      <c r="Q69">
        <v>7.5</v>
      </c>
      <c r="R69">
        <v>23.78</v>
      </c>
      <c r="S69">
        <v>14.6</v>
      </c>
      <c r="T69">
        <v>0</v>
      </c>
      <c r="U69">
        <v>388.125</v>
      </c>
      <c r="V69">
        <v>7.84</v>
      </c>
      <c r="W69">
        <v>37.321100000000001</v>
      </c>
      <c r="X69">
        <v>147.515625</v>
      </c>
      <c r="Y69">
        <v>0</v>
      </c>
      <c r="Z69">
        <v>1.1000000000000001</v>
      </c>
      <c r="AA69">
        <v>0</v>
      </c>
      <c r="AB69">
        <v>13.17004</v>
      </c>
      <c r="AC69">
        <v>9.6778399999999998</v>
      </c>
      <c r="AD69">
        <v>0</v>
      </c>
      <c r="AE69">
        <v>16.478852</v>
      </c>
      <c r="AF69">
        <v>8.3810000000000002</v>
      </c>
      <c r="AG69">
        <v>43.360799999999998</v>
      </c>
      <c r="AH69">
        <v>45.3613</v>
      </c>
      <c r="AI69">
        <v>0</v>
      </c>
      <c r="AJ69">
        <v>0</v>
      </c>
      <c r="AK69">
        <v>53.424900000000001</v>
      </c>
      <c r="AL69">
        <v>25.564</v>
      </c>
      <c r="AM69">
        <v>10.557359999999999</v>
      </c>
      <c r="AN69">
        <v>0.66954999999999998</v>
      </c>
      <c r="AO69">
        <v>0</v>
      </c>
      <c r="AP69">
        <v>0</v>
      </c>
      <c r="AQ69">
        <v>25.326000000000001</v>
      </c>
      <c r="AR69">
        <v>35.328000000000003</v>
      </c>
      <c r="AS69">
        <v>24.2136</v>
      </c>
      <c r="AT69">
        <v>20.000018000000001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2151.9656100000002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374</v>
      </c>
      <c r="L70">
        <v>360</v>
      </c>
      <c r="M70">
        <v>92</v>
      </c>
      <c r="N70">
        <v>118.125</v>
      </c>
      <c r="O70">
        <v>123.66562500000001</v>
      </c>
      <c r="P70">
        <v>124.88</v>
      </c>
      <c r="Q70">
        <v>7.5</v>
      </c>
      <c r="R70">
        <v>23.78</v>
      </c>
      <c r="S70">
        <v>14.6</v>
      </c>
      <c r="T70">
        <v>0</v>
      </c>
      <c r="U70">
        <v>388.125</v>
      </c>
      <c r="V70">
        <v>7.84</v>
      </c>
      <c r="W70">
        <v>46.399079999999998</v>
      </c>
      <c r="X70">
        <v>147.515625</v>
      </c>
      <c r="Y70">
        <v>0</v>
      </c>
      <c r="Z70">
        <v>1.1000000000000001</v>
      </c>
      <c r="AA70">
        <v>14.04936</v>
      </c>
      <c r="AB70">
        <v>13.17004</v>
      </c>
      <c r="AC70">
        <v>9.6778399999999998</v>
      </c>
      <c r="AD70">
        <v>0</v>
      </c>
      <c r="AE70">
        <v>16.478852</v>
      </c>
      <c r="AF70">
        <v>8.3810000000000002</v>
      </c>
      <c r="AG70">
        <v>43.360799999999998</v>
      </c>
      <c r="AH70">
        <v>43.656700000000001</v>
      </c>
      <c r="AI70">
        <v>0</v>
      </c>
      <c r="AJ70">
        <v>0</v>
      </c>
      <c r="AK70">
        <v>53.424900000000001</v>
      </c>
      <c r="AL70">
        <v>25.564</v>
      </c>
      <c r="AM70">
        <v>10.557359999999999</v>
      </c>
      <c r="AN70">
        <v>0.66954999999999998</v>
      </c>
      <c r="AO70">
        <v>0</v>
      </c>
      <c r="AP70">
        <v>0</v>
      </c>
      <c r="AQ70">
        <v>37.988999999999997</v>
      </c>
      <c r="AR70">
        <v>35.328000000000003</v>
      </c>
      <c r="AS70">
        <v>24.2136</v>
      </c>
      <c r="AT70">
        <v>20.000018000000001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2186.0513499999997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374</v>
      </c>
      <c r="L71">
        <v>360</v>
      </c>
      <c r="M71">
        <v>92</v>
      </c>
      <c r="N71">
        <v>118.125</v>
      </c>
      <c r="O71">
        <v>123.66562500000001</v>
      </c>
      <c r="P71">
        <v>124.88</v>
      </c>
      <c r="Q71">
        <v>7.5</v>
      </c>
      <c r="R71">
        <v>29.443251</v>
      </c>
      <c r="S71">
        <v>14.6</v>
      </c>
      <c r="T71">
        <v>0</v>
      </c>
      <c r="U71">
        <v>388.125</v>
      </c>
      <c r="V71">
        <v>10.425000000000001</v>
      </c>
      <c r="W71">
        <v>46.399079999999998</v>
      </c>
      <c r="X71">
        <v>147.515625</v>
      </c>
      <c r="Y71">
        <v>0</v>
      </c>
      <c r="Z71">
        <v>1.1000000000000001</v>
      </c>
      <c r="AA71">
        <v>14.04936</v>
      </c>
      <c r="AB71">
        <v>26.34008</v>
      </c>
      <c r="AC71">
        <v>9.6778399999999998</v>
      </c>
      <c r="AD71">
        <v>0</v>
      </c>
      <c r="AE71">
        <v>16.478852</v>
      </c>
      <c r="AF71">
        <v>8.3810000000000002</v>
      </c>
      <c r="AG71">
        <v>43.360799999999998</v>
      </c>
      <c r="AH71">
        <v>70.172700000000006</v>
      </c>
      <c r="AI71">
        <v>0</v>
      </c>
      <c r="AJ71">
        <v>0</v>
      </c>
      <c r="AK71">
        <v>53.424900000000001</v>
      </c>
      <c r="AL71">
        <v>25.564</v>
      </c>
      <c r="AM71">
        <v>10.557359999999999</v>
      </c>
      <c r="AN71">
        <v>0.66954999999999998</v>
      </c>
      <c r="AO71">
        <v>0</v>
      </c>
      <c r="AP71">
        <v>0</v>
      </c>
      <c r="AQ71">
        <v>37.988999999999997</v>
      </c>
      <c r="AR71">
        <v>35.328000000000003</v>
      </c>
      <c r="AS71">
        <v>24.2136</v>
      </c>
      <c r="AT71">
        <v>20.000018000000001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2233.9856409999998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376.65702299999998</v>
      </c>
      <c r="L72">
        <v>361.42500000000001</v>
      </c>
      <c r="M72">
        <v>92</v>
      </c>
      <c r="N72">
        <v>118.125</v>
      </c>
      <c r="O72">
        <v>123.66562500000001</v>
      </c>
      <c r="P72">
        <v>124.88</v>
      </c>
      <c r="Q72">
        <v>9.6417000000000002</v>
      </c>
      <c r="R72">
        <v>37.402999999999999</v>
      </c>
      <c r="S72">
        <v>18.590499999999999</v>
      </c>
      <c r="T72">
        <v>0</v>
      </c>
      <c r="U72">
        <v>388.125</v>
      </c>
      <c r="V72">
        <v>10.425000000000001</v>
      </c>
      <c r="W72">
        <v>46.399079999999998</v>
      </c>
      <c r="X72">
        <v>147.515625</v>
      </c>
      <c r="Y72">
        <v>0</v>
      </c>
      <c r="Z72">
        <v>6.5208000000000004</v>
      </c>
      <c r="AA72">
        <v>28.09872</v>
      </c>
      <c r="AB72">
        <v>26.34008</v>
      </c>
      <c r="AC72">
        <v>19.35568</v>
      </c>
      <c r="AD72">
        <v>0</v>
      </c>
      <c r="AE72">
        <v>32.957704</v>
      </c>
      <c r="AF72">
        <v>8.3810000000000002</v>
      </c>
      <c r="AG72">
        <v>43.360799999999998</v>
      </c>
      <c r="AH72">
        <v>70.172700000000006</v>
      </c>
      <c r="AI72">
        <v>0</v>
      </c>
      <c r="AJ72">
        <v>0</v>
      </c>
      <c r="AK72">
        <v>53.424900000000001</v>
      </c>
      <c r="AL72">
        <v>25.564</v>
      </c>
      <c r="AM72">
        <v>10.557359999999999</v>
      </c>
      <c r="AN72">
        <v>0.66954999999999998</v>
      </c>
      <c r="AO72">
        <v>0</v>
      </c>
      <c r="AP72">
        <v>0</v>
      </c>
      <c r="AQ72">
        <v>37.988999999999997</v>
      </c>
      <c r="AR72">
        <v>35.328000000000003</v>
      </c>
      <c r="AS72">
        <v>24.2136</v>
      </c>
      <c r="AT72">
        <v>20.000018000000001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2297.7864649999997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415.81404600000002</v>
      </c>
      <c r="L73">
        <v>361.42500000000001</v>
      </c>
      <c r="M73">
        <v>92</v>
      </c>
      <c r="N73">
        <v>118.125</v>
      </c>
      <c r="O73">
        <v>123.66562500000001</v>
      </c>
      <c r="P73">
        <v>124.88</v>
      </c>
      <c r="Q73">
        <v>9.6417000000000002</v>
      </c>
      <c r="R73">
        <v>37.402999999999999</v>
      </c>
      <c r="S73">
        <v>18.590499999999999</v>
      </c>
      <c r="T73">
        <v>0</v>
      </c>
      <c r="U73">
        <v>388.125</v>
      </c>
      <c r="V73">
        <v>10.425000000000001</v>
      </c>
      <c r="W73">
        <v>46.399079999999998</v>
      </c>
      <c r="X73">
        <v>147.515625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7.9260000000000002</v>
      </c>
      <c r="AE73">
        <v>32.957704</v>
      </c>
      <c r="AF73">
        <v>16.762</v>
      </c>
      <c r="AG73">
        <v>43.360799999999998</v>
      </c>
      <c r="AH73">
        <v>93.563599999999994</v>
      </c>
      <c r="AI73">
        <v>0</v>
      </c>
      <c r="AJ73">
        <v>0</v>
      </c>
      <c r="AK73">
        <v>53.424900000000001</v>
      </c>
      <c r="AL73">
        <v>25.564</v>
      </c>
      <c r="AM73">
        <v>10.557359999999999</v>
      </c>
      <c r="AN73">
        <v>0.66954999999999998</v>
      </c>
      <c r="AO73">
        <v>0</v>
      </c>
      <c r="AP73">
        <v>0</v>
      </c>
      <c r="AQ73">
        <v>37.988999999999997</v>
      </c>
      <c r="AR73">
        <v>35.328000000000003</v>
      </c>
      <c r="AS73">
        <v>24.2136</v>
      </c>
      <c r="AT73">
        <v>20.000018000000001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2390.6907479999991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461.6</v>
      </c>
      <c r="L74">
        <v>361.42500000000001</v>
      </c>
      <c r="M74">
        <v>92</v>
      </c>
      <c r="N74">
        <v>118.125</v>
      </c>
      <c r="O74">
        <v>123.66562500000001</v>
      </c>
      <c r="P74">
        <v>124.88</v>
      </c>
      <c r="Q74">
        <v>9.6417000000000002</v>
      </c>
      <c r="R74">
        <v>37.402999999999999</v>
      </c>
      <c r="S74">
        <v>18.590499999999999</v>
      </c>
      <c r="T74">
        <v>0</v>
      </c>
      <c r="U74">
        <v>388.125</v>
      </c>
      <c r="V74">
        <v>10.425000000000001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32.957704</v>
      </c>
      <c r="AF74">
        <v>25.143000000000001</v>
      </c>
      <c r="AG74">
        <v>43.360799999999998</v>
      </c>
      <c r="AH74">
        <v>93.563599999999994</v>
      </c>
      <c r="AI74">
        <v>0</v>
      </c>
      <c r="AJ74">
        <v>0</v>
      </c>
      <c r="AK74">
        <v>53.424900000000001</v>
      </c>
      <c r="AL74">
        <v>25.564</v>
      </c>
      <c r="AM74">
        <v>15.804048</v>
      </c>
      <c r="AN74">
        <v>0.66954999999999998</v>
      </c>
      <c r="AO74">
        <v>0</v>
      </c>
      <c r="AP74">
        <v>0</v>
      </c>
      <c r="AQ74">
        <v>50.526000000000003</v>
      </c>
      <c r="AR74">
        <v>35.328000000000003</v>
      </c>
      <c r="AS74">
        <v>24.2136</v>
      </c>
      <c r="AT74">
        <v>20.000018000000001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2508.8639579999999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533.46</v>
      </c>
      <c r="L75">
        <v>361.42500000000001</v>
      </c>
      <c r="M75">
        <v>92</v>
      </c>
      <c r="N75">
        <v>118.125</v>
      </c>
      <c r="O75">
        <v>123.66562500000001</v>
      </c>
      <c r="P75">
        <v>124.88</v>
      </c>
      <c r="Q75">
        <v>9.9888999999999992</v>
      </c>
      <c r="R75">
        <v>37.402999999999999</v>
      </c>
      <c r="S75">
        <v>23.687000000000001</v>
      </c>
      <c r="T75">
        <v>0</v>
      </c>
      <c r="U75">
        <v>388.125</v>
      </c>
      <c r="V75">
        <v>10.425000000000001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25.143000000000001</v>
      </c>
      <c r="AG75">
        <v>43.360799999999998</v>
      </c>
      <c r="AH75">
        <v>93.563599999999994</v>
      </c>
      <c r="AI75">
        <v>0</v>
      </c>
      <c r="AJ75">
        <v>0</v>
      </c>
      <c r="AK75">
        <v>53.424900000000001</v>
      </c>
      <c r="AL75">
        <v>25.564</v>
      </c>
      <c r="AM75">
        <v>15.804048</v>
      </c>
      <c r="AN75">
        <v>0.66954999999999998</v>
      </c>
      <c r="AO75">
        <v>0</v>
      </c>
      <c r="AP75">
        <v>0</v>
      </c>
      <c r="AQ75">
        <v>50.526000000000003</v>
      </c>
      <c r="AR75">
        <v>35.328000000000003</v>
      </c>
      <c r="AS75">
        <v>26.904</v>
      </c>
      <c r="AT75">
        <v>20.000018000000001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2598.0363659999998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600.89949999999999</v>
      </c>
      <c r="L76">
        <v>389.96499999999997</v>
      </c>
      <c r="M76">
        <v>92</v>
      </c>
      <c r="N76">
        <v>118.125</v>
      </c>
      <c r="O76">
        <v>123.66562500000001</v>
      </c>
      <c r="P76">
        <v>124.88</v>
      </c>
      <c r="Q76">
        <v>9.9888999999999992</v>
      </c>
      <c r="R76">
        <v>37.402999999999999</v>
      </c>
      <c r="S76">
        <v>23.687000000000001</v>
      </c>
      <c r="T76">
        <v>0</v>
      </c>
      <c r="U76">
        <v>388.125</v>
      </c>
      <c r="V76">
        <v>10.425000000000001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25.143000000000001</v>
      </c>
      <c r="AG76">
        <v>43.360799999999998</v>
      </c>
      <c r="AH76">
        <v>93.563599999999994</v>
      </c>
      <c r="AI76">
        <v>0</v>
      </c>
      <c r="AJ76">
        <v>0</v>
      </c>
      <c r="AK76">
        <v>53.424900000000001</v>
      </c>
      <c r="AL76">
        <v>25.564</v>
      </c>
      <c r="AM76">
        <v>15.804048</v>
      </c>
      <c r="AN76">
        <v>0.66954999999999998</v>
      </c>
      <c r="AO76">
        <v>0</v>
      </c>
      <c r="AP76">
        <v>0</v>
      </c>
      <c r="AQ76">
        <v>50.526000000000003</v>
      </c>
      <c r="AR76">
        <v>35.328000000000003</v>
      </c>
      <c r="AS76">
        <v>26.904</v>
      </c>
      <c r="AT76">
        <v>20.000018000000001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2694.0158659999993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600.89949999999999</v>
      </c>
      <c r="L77">
        <v>428.46499999999997</v>
      </c>
      <c r="M77">
        <v>92</v>
      </c>
      <c r="N77">
        <v>118.125</v>
      </c>
      <c r="O77">
        <v>123.66562500000001</v>
      </c>
      <c r="P77">
        <v>124.88</v>
      </c>
      <c r="Q77">
        <v>9.9888999999999992</v>
      </c>
      <c r="R77">
        <v>37.402999999999999</v>
      </c>
      <c r="S77">
        <v>23.687000000000001</v>
      </c>
      <c r="T77">
        <v>0</v>
      </c>
      <c r="U77">
        <v>388.125</v>
      </c>
      <c r="V77">
        <v>10.425000000000001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25.143000000000001</v>
      </c>
      <c r="AG77">
        <v>43.360799999999998</v>
      </c>
      <c r="AH77">
        <v>93.563599999999994</v>
      </c>
      <c r="AI77">
        <v>0</v>
      </c>
      <c r="AJ77">
        <v>0</v>
      </c>
      <c r="AK77">
        <v>53.424900000000001</v>
      </c>
      <c r="AL77">
        <v>25.564</v>
      </c>
      <c r="AM77">
        <v>15.804048</v>
      </c>
      <c r="AN77">
        <v>0.66954999999999998</v>
      </c>
      <c r="AO77">
        <v>0</v>
      </c>
      <c r="AP77">
        <v>0</v>
      </c>
      <c r="AQ77">
        <v>50.526000000000003</v>
      </c>
      <c r="AR77">
        <v>35.328000000000003</v>
      </c>
      <c r="AS77">
        <v>26.904</v>
      </c>
      <c r="AT77">
        <v>20.000018000000001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2732.5158659999993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600.89949999999999</v>
      </c>
      <c r="L78">
        <v>428.46499999999997</v>
      </c>
      <c r="M78">
        <v>92</v>
      </c>
      <c r="N78">
        <v>118.125</v>
      </c>
      <c r="O78">
        <v>123.66562500000001</v>
      </c>
      <c r="P78">
        <v>124.88</v>
      </c>
      <c r="Q78">
        <v>9.9888999999999992</v>
      </c>
      <c r="R78">
        <v>42.390099999999997</v>
      </c>
      <c r="S78">
        <v>23.687000000000001</v>
      </c>
      <c r="T78">
        <v>0</v>
      </c>
      <c r="U78">
        <v>388.125</v>
      </c>
      <c r="V78">
        <v>10.425000000000001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32.957704</v>
      </c>
      <c r="AF78">
        <v>25.143000000000001</v>
      </c>
      <c r="AG78">
        <v>43.360799999999998</v>
      </c>
      <c r="AH78">
        <v>93.563599999999994</v>
      </c>
      <c r="AI78">
        <v>0</v>
      </c>
      <c r="AJ78">
        <v>0</v>
      </c>
      <c r="AK78">
        <v>53.424900000000001</v>
      </c>
      <c r="AL78">
        <v>25.564</v>
      </c>
      <c r="AM78">
        <v>15.804048</v>
      </c>
      <c r="AN78">
        <v>0.66954999999999998</v>
      </c>
      <c r="AO78">
        <v>0</v>
      </c>
      <c r="AP78">
        <v>0</v>
      </c>
      <c r="AQ78">
        <v>50.526000000000003</v>
      </c>
      <c r="AR78">
        <v>35.328000000000003</v>
      </c>
      <c r="AS78">
        <v>26.904</v>
      </c>
      <c r="AT78">
        <v>20.000018000000001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2737.5029659999991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600.89949999999999</v>
      </c>
      <c r="L79">
        <v>428.46499999999997</v>
      </c>
      <c r="M79">
        <v>92</v>
      </c>
      <c r="N79">
        <v>118.125</v>
      </c>
      <c r="O79">
        <v>123.66562500000001</v>
      </c>
      <c r="P79">
        <v>124.88</v>
      </c>
      <c r="Q79">
        <v>9.9888999999999992</v>
      </c>
      <c r="R79">
        <v>42.390099999999997</v>
      </c>
      <c r="S79">
        <v>23.687000000000001</v>
      </c>
      <c r="T79">
        <v>0</v>
      </c>
      <c r="U79">
        <v>388.125</v>
      </c>
      <c r="V79">
        <v>10.425000000000001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18.229800000000001</v>
      </c>
      <c r="AE79">
        <v>32.957704</v>
      </c>
      <c r="AF79">
        <v>25.143000000000001</v>
      </c>
      <c r="AG79">
        <v>43.360799999999998</v>
      </c>
      <c r="AH79">
        <v>93.563599999999994</v>
      </c>
      <c r="AI79">
        <v>0</v>
      </c>
      <c r="AJ79">
        <v>0</v>
      </c>
      <c r="AK79">
        <v>53.424900000000001</v>
      </c>
      <c r="AL79">
        <v>25.564</v>
      </c>
      <c r="AM79">
        <v>15.804048</v>
      </c>
      <c r="AN79">
        <v>0.66954999999999998</v>
      </c>
      <c r="AO79">
        <v>0</v>
      </c>
      <c r="AP79">
        <v>0</v>
      </c>
      <c r="AQ79">
        <v>50.526000000000003</v>
      </c>
      <c r="AR79">
        <v>35.328000000000003</v>
      </c>
      <c r="AS79">
        <v>26.904</v>
      </c>
      <c r="AT79">
        <v>20.000018000000001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2728.3246579999991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600.89949999999999</v>
      </c>
      <c r="L80">
        <v>476.59500000000003</v>
      </c>
      <c r="M80">
        <v>92</v>
      </c>
      <c r="N80">
        <v>118.125</v>
      </c>
      <c r="O80">
        <v>123.66562500000001</v>
      </c>
      <c r="P80">
        <v>124.88</v>
      </c>
      <c r="Q80">
        <v>9.9888999999999992</v>
      </c>
      <c r="R80">
        <v>42.390099999999997</v>
      </c>
      <c r="S80">
        <v>23.687000000000001</v>
      </c>
      <c r="T80">
        <v>0</v>
      </c>
      <c r="U80">
        <v>388.125</v>
      </c>
      <c r="V80">
        <v>10.425000000000001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19.35568</v>
      </c>
      <c r="AD80">
        <v>7.9260000000000002</v>
      </c>
      <c r="AE80">
        <v>32.957704</v>
      </c>
      <c r="AF80">
        <v>16.860600000000002</v>
      </c>
      <c r="AG80">
        <v>43.360799999999998</v>
      </c>
      <c r="AH80">
        <v>93.563599999999994</v>
      </c>
      <c r="AI80">
        <v>0</v>
      </c>
      <c r="AJ80">
        <v>0</v>
      </c>
      <c r="AK80">
        <v>53.424900000000001</v>
      </c>
      <c r="AL80">
        <v>25.564</v>
      </c>
      <c r="AM80">
        <v>10.557359999999999</v>
      </c>
      <c r="AN80">
        <v>0.66954999999999998</v>
      </c>
      <c r="AO80">
        <v>0</v>
      </c>
      <c r="AP80">
        <v>0</v>
      </c>
      <c r="AQ80">
        <v>50.526000000000003</v>
      </c>
      <c r="AR80">
        <v>35.328000000000003</v>
      </c>
      <c r="AS80">
        <v>26.904</v>
      </c>
      <c r="AT80">
        <v>20.000018000000001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2729.8730419999993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600.89949999999999</v>
      </c>
      <c r="L81">
        <v>476.59500000000003</v>
      </c>
      <c r="M81">
        <v>92</v>
      </c>
      <c r="N81">
        <v>118.125</v>
      </c>
      <c r="O81">
        <v>123.66562500000001</v>
      </c>
      <c r="P81">
        <v>124.88</v>
      </c>
      <c r="Q81">
        <v>9.9888999999999992</v>
      </c>
      <c r="R81">
        <v>42.390099999999997</v>
      </c>
      <c r="S81">
        <v>23.687000000000001</v>
      </c>
      <c r="T81">
        <v>0</v>
      </c>
      <c r="U81">
        <v>388.125</v>
      </c>
      <c r="V81">
        <v>10.425000000000001</v>
      </c>
      <c r="W81">
        <v>46.399079999999998</v>
      </c>
      <c r="X81">
        <v>147.515625</v>
      </c>
      <c r="Y81">
        <v>0</v>
      </c>
      <c r="Z81">
        <v>6.5208000000000004</v>
      </c>
      <c r="AA81">
        <v>42.14808</v>
      </c>
      <c r="AB81">
        <v>39.510120000000001</v>
      </c>
      <c r="AC81">
        <v>19.35568</v>
      </c>
      <c r="AD81">
        <v>0</v>
      </c>
      <c r="AE81">
        <v>32.957704</v>
      </c>
      <c r="AF81">
        <v>8.3810000000000002</v>
      </c>
      <c r="AG81">
        <v>43.360799999999998</v>
      </c>
      <c r="AH81">
        <v>56.82</v>
      </c>
      <c r="AI81">
        <v>0</v>
      </c>
      <c r="AJ81">
        <v>0</v>
      </c>
      <c r="AK81">
        <v>53.424900000000001</v>
      </c>
      <c r="AL81">
        <v>25.564</v>
      </c>
      <c r="AM81">
        <v>10.557359999999999</v>
      </c>
      <c r="AN81">
        <v>0.66954999999999998</v>
      </c>
      <c r="AO81">
        <v>0</v>
      </c>
      <c r="AP81">
        <v>0</v>
      </c>
      <c r="AQ81">
        <v>37.988999999999997</v>
      </c>
      <c r="AR81">
        <v>35.328000000000003</v>
      </c>
      <c r="AS81">
        <v>26.904</v>
      </c>
      <c r="AT81">
        <v>20.000018000000001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2664.1868419999996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600.89949999999999</v>
      </c>
      <c r="L82">
        <v>476.59500000000003</v>
      </c>
      <c r="M82">
        <v>92</v>
      </c>
      <c r="N82">
        <v>118.125</v>
      </c>
      <c r="O82">
        <v>123.66562500000001</v>
      </c>
      <c r="P82">
        <v>124.88</v>
      </c>
      <c r="Q82">
        <v>9.9888999999999992</v>
      </c>
      <c r="R82">
        <v>42.390099999999997</v>
      </c>
      <c r="S82">
        <v>23.687000000000001</v>
      </c>
      <c r="T82">
        <v>0</v>
      </c>
      <c r="U82">
        <v>388.125</v>
      </c>
      <c r="V82">
        <v>10.425000000000001</v>
      </c>
      <c r="W82">
        <v>46.399079999999998</v>
      </c>
      <c r="X82">
        <v>147.515625</v>
      </c>
      <c r="Y82">
        <v>0</v>
      </c>
      <c r="Z82">
        <v>6.5208000000000004</v>
      </c>
      <c r="AA82">
        <v>28.09872</v>
      </c>
      <c r="AB82">
        <v>13.17004</v>
      </c>
      <c r="AC82">
        <v>9.6778399999999998</v>
      </c>
      <c r="AD82">
        <v>0</v>
      </c>
      <c r="AE82">
        <v>32.957704</v>
      </c>
      <c r="AF82">
        <v>0</v>
      </c>
      <c r="AG82">
        <v>43.360799999999998</v>
      </c>
      <c r="AH82">
        <v>56.82</v>
      </c>
      <c r="AI82">
        <v>0</v>
      </c>
      <c r="AJ82">
        <v>0</v>
      </c>
      <c r="AK82">
        <v>53.424900000000001</v>
      </c>
      <c r="AL82">
        <v>25.564</v>
      </c>
      <c r="AM82">
        <v>10.557359999999999</v>
      </c>
      <c r="AN82">
        <v>0.66954999999999998</v>
      </c>
      <c r="AO82">
        <v>0</v>
      </c>
      <c r="AP82">
        <v>0</v>
      </c>
      <c r="AQ82">
        <v>37.988999999999997</v>
      </c>
      <c r="AR82">
        <v>35.328000000000003</v>
      </c>
      <c r="AS82">
        <v>26.904</v>
      </c>
      <c r="AT82">
        <v>20.000018000000001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2605.7385619999995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600.89949999999999</v>
      </c>
      <c r="L83">
        <v>496.42500000000001</v>
      </c>
      <c r="M83">
        <v>92</v>
      </c>
      <c r="N83">
        <v>118.125</v>
      </c>
      <c r="O83">
        <v>123.66562500000001</v>
      </c>
      <c r="P83">
        <v>124.88</v>
      </c>
      <c r="Q83">
        <v>9.9888999999999992</v>
      </c>
      <c r="R83">
        <v>42.390099999999997</v>
      </c>
      <c r="S83">
        <v>23.687000000000001</v>
      </c>
      <c r="T83">
        <v>0</v>
      </c>
      <c r="U83">
        <v>388.125</v>
      </c>
      <c r="V83">
        <v>10.425000000000001</v>
      </c>
      <c r="W83">
        <v>46.399079999999998</v>
      </c>
      <c r="X83">
        <v>147.515625</v>
      </c>
      <c r="Y83">
        <v>0</v>
      </c>
      <c r="Z83">
        <v>6.5208000000000004</v>
      </c>
      <c r="AA83">
        <v>28.09872</v>
      </c>
      <c r="AB83">
        <v>13.17004</v>
      </c>
      <c r="AC83">
        <v>9.6778399999999998</v>
      </c>
      <c r="AD83">
        <v>0</v>
      </c>
      <c r="AE83">
        <v>16.478852</v>
      </c>
      <c r="AF83">
        <v>0</v>
      </c>
      <c r="AG83">
        <v>43.360799999999998</v>
      </c>
      <c r="AH83">
        <v>37.880000000000003</v>
      </c>
      <c r="AI83">
        <v>0</v>
      </c>
      <c r="AJ83">
        <v>0</v>
      </c>
      <c r="AK83">
        <v>53.424900000000001</v>
      </c>
      <c r="AL83">
        <v>25.564</v>
      </c>
      <c r="AM83">
        <v>10.557359999999999</v>
      </c>
      <c r="AN83">
        <v>0.66954999999999998</v>
      </c>
      <c r="AO83">
        <v>0</v>
      </c>
      <c r="AP83">
        <v>0</v>
      </c>
      <c r="AQ83">
        <v>25.326000000000001</v>
      </c>
      <c r="AR83">
        <v>35.328000000000003</v>
      </c>
      <c r="AS83">
        <v>29.5944</v>
      </c>
      <c r="AT83">
        <v>20.000018000000001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2580.1771099999996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600.89949999999999</v>
      </c>
      <c r="L84">
        <v>496.42500000000001</v>
      </c>
      <c r="M84">
        <v>92</v>
      </c>
      <c r="N84">
        <v>118.125</v>
      </c>
      <c r="O84">
        <v>123.66562500000001</v>
      </c>
      <c r="P84">
        <v>124.88</v>
      </c>
      <c r="Q84">
        <v>9.9888999999999992</v>
      </c>
      <c r="R84">
        <v>42.390099999999997</v>
      </c>
      <c r="S84">
        <v>23.687000000000001</v>
      </c>
      <c r="T84">
        <v>0</v>
      </c>
      <c r="U84">
        <v>388.125</v>
      </c>
      <c r="V84">
        <v>10.425000000000001</v>
      </c>
      <c r="W84">
        <v>46.399079999999998</v>
      </c>
      <c r="X84">
        <v>147.515625</v>
      </c>
      <c r="Y84">
        <v>0</v>
      </c>
      <c r="Z84">
        <v>6.5208000000000004</v>
      </c>
      <c r="AA84">
        <v>14.04936</v>
      </c>
      <c r="AB84">
        <v>13.17004</v>
      </c>
      <c r="AC84">
        <v>9.6778399999999998</v>
      </c>
      <c r="AD84">
        <v>0</v>
      </c>
      <c r="AE84">
        <v>16.478852</v>
      </c>
      <c r="AF84">
        <v>0</v>
      </c>
      <c r="AG84">
        <v>43.360799999999998</v>
      </c>
      <c r="AH84">
        <v>37.880000000000003</v>
      </c>
      <c r="AI84">
        <v>0</v>
      </c>
      <c r="AJ84">
        <v>0</v>
      </c>
      <c r="AK84">
        <v>53.424900000000001</v>
      </c>
      <c r="AL84">
        <v>25.564</v>
      </c>
      <c r="AM84">
        <v>10.557359999999999</v>
      </c>
      <c r="AN84">
        <v>0.66954999999999998</v>
      </c>
      <c r="AO84">
        <v>0</v>
      </c>
      <c r="AP84">
        <v>0</v>
      </c>
      <c r="AQ84">
        <v>25.326000000000001</v>
      </c>
      <c r="AR84">
        <v>35.328000000000003</v>
      </c>
      <c r="AS84">
        <v>29.5944</v>
      </c>
      <c r="AT84">
        <v>20.000018000000001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2566.1277499999997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600.89949999999999</v>
      </c>
      <c r="L85">
        <v>470.42500000000001</v>
      </c>
      <c r="M85">
        <v>92</v>
      </c>
      <c r="N85">
        <v>118.125</v>
      </c>
      <c r="O85">
        <v>123.66562500000001</v>
      </c>
      <c r="P85">
        <v>124.88</v>
      </c>
      <c r="Q85">
        <v>9.9888999999999992</v>
      </c>
      <c r="R85">
        <v>42.390099999999997</v>
      </c>
      <c r="S85">
        <v>23.687000000000001</v>
      </c>
      <c r="T85">
        <v>0</v>
      </c>
      <c r="U85">
        <v>388.125</v>
      </c>
      <c r="V85">
        <v>10.425000000000001</v>
      </c>
      <c r="W85">
        <v>46.399079999999998</v>
      </c>
      <c r="X85">
        <v>147.515625</v>
      </c>
      <c r="Y85">
        <v>0</v>
      </c>
      <c r="Z85">
        <v>6.5208000000000004</v>
      </c>
      <c r="AA85">
        <v>14.04936</v>
      </c>
      <c r="AB85">
        <v>13.17004</v>
      </c>
      <c r="AC85">
        <v>0</v>
      </c>
      <c r="AD85">
        <v>0</v>
      </c>
      <c r="AE85">
        <v>16.478852</v>
      </c>
      <c r="AF85">
        <v>0</v>
      </c>
      <c r="AG85">
        <v>43.360799999999998</v>
      </c>
      <c r="AH85">
        <v>18.940000000000001</v>
      </c>
      <c r="AI85">
        <v>0</v>
      </c>
      <c r="AJ85">
        <v>0</v>
      </c>
      <c r="AK85">
        <v>53.424900000000001</v>
      </c>
      <c r="AL85">
        <v>25.564</v>
      </c>
      <c r="AM85">
        <v>10.557359999999999</v>
      </c>
      <c r="AN85">
        <v>0.66954999999999998</v>
      </c>
      <c r="AO85">
        <v>0</v>
      </c>
      <c r="AP85">
        <v>0</v>
      </c>
      <c r="AQ85">
        <v>25.326000000000001</v>
      </c>
      <c r="AR85">
        <v>35.328000000000003</v>
      </c>
      <c r="AS85">
        <v>29.5944</v>
      </c>
      <c r="AT85">
        <v>20.000018000000001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2511.5099099999998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600.89949999999999</v>
      </c>
      <c r="L86">
        <v>460.42500000000001</v>
      </c>
      <c r="M86">
        <v>92</v>
      </c>
      <c r="N86">
        <v>118.125</v>
      </c>
      <c r="O86">
        <v>123.66562500000001</v>
      </c>
      <c r="P86">
        <v>124.88</v>
      </c>
      <c r="Q86">
        <v>9.9888999999999992</v>
      </c>
      <c r="R86">
        <v>42.390099999999997</v>
      </c>
      <c r="S86">
        <v>23.687000000000001</v>
      </c>
      <c r="T86">
        <v>0</v>
      </c>
      <c r="U86">
        <v>388.125</v>
      </c>
      <c r="V86">
        <v>10.425000000000001</v>
      </c>
      <c r="W86">
        <v>46.399079999999998</v>
      </c>
      <c r="X86">
        <v>147.515625</v>
      </c>
      <c r="Y86">
        <v>0</v>
      </c>
      <c r="Z86">
        <v>6.5208000000000004</v>
      </c>
      <c r="AA86">
        <v>14.04936</v>
      </c>
      <c r="AB86">
        <v>13.17004</v>
      </c>
      <c r="AC86">
        <v>0</v>
      </c>
      <c r="AD86">
        <v>0</v>
      </c>
      <c r="AE86">
        <v>16.478852</v>
      </c>
      <c r="AF86">
        <v>0</v>
      </c>
      <c r="AG86">
        <v>43.360799999999998</v>
      </c>
      <c r="AH86">
        <v>18.940000000000001</v>
      </c>
      <c r="AI86">
        <v>0</v>
      </c>
      <c r="AJ86">
        <v>0</v>
      </c>
      <c r="AK86">
        <v>53.424900000000001</v>
      </c>
      <c r="AL86">
        <v>25.564</v>
      </c>
      <c r="AM86">
        <v>10.557359999999999</v>
      </c>
      <c r="AN86">
        <v>0.66954999999999998</v>
      </c>
      <c r="AO86">
        <v>0</v>
      </c>
      <c r="AP86">
        <v>0</v>
      </c>
      <c r="AQ86">
        <v>25.326000000000001</v>
      </c>
      <c r="AR86">
        <v>35.328000000000003</v>
      </c>
      <c r="AS86">
        <v>29.5944</v>
      </c>
      <c r="AT86">
        <v>20.000018000000001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2501.5099099999993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564.39949999999999</v>
      </c>
      <c r="L87">
        <v>418.42500000000001</v>
      </c>
      <c r="M87">
        <v>92</v>
      </c>
      <c r="N87">
        <v>118.125</v>
      </c>
      <c r="O87">
        <v>123.66562500000001</v>
      </c>
      <c r="P87">
        <v>124.88</v>
      </c>
      <c r="Q87">
        <v>9.9888999999999992</v>
      </c>
      <c r="R87">
        <v>42.390099999999997</v>
      </c>
      <c r="S87">
        <v>23.687000000000001</v>
      </c>
      <c r="T87">
        <v>0</v>
      </c>
      <c r="U87">
        <v>388.125</v>
      </c>
      <c r="V87">
        <v>10.425000000000001</v>
      </c>
      <c r="W87">
        <v>46.399079999999998</v>
      </c>
      <c r="X87">
        <v>147.515625</v>
      </c>
      <c r="Y87">
        <v>0</v>
      </c>
      <c r="Z87">
        <v>6.5208000000000004</v>
      </c>
      <c r="AA87">
        <v>0</v>
      </c>
      <c r="AB87">
        <v>13.17004</v>
      </c>
      <c r="AC87">
        <v>0</v>
      </c>
      <c r="AD87">
        <v>0</v>
      </c>
      <c r="AE87">
        <v>16.478852</v>
      </c>
      <c r="AF87">
        <v>0</v>
      </c>
      <c r="AG87">
        <v>43.360799999999998</v>
      </c>
      <c r="AH87">
        <v>0</v>
      </c>
      <c r="AI87">
        <v>0</v>
      </c>
      <c r="AJ87">
        <v>0</v>
      </c>
      <c r="AK87">
        <v>53.424900000000001</v>
      </c>
      <c r="AL87">
        <v>12.782</v>
      </c>
      <c r="AM87">
        <v>10.557359999999999</v>
      </c>
      <c r="AN87">
        <v>0.66954999999999998</v>
      </c>
      <c r="AO87">
        <v>0</v>
      </c>
      <c r="AP87">
        <v>0</v>
      </c>
      <c r="AQ87">
        <v>25.326000000000001</v>
      </c>
      <c r="AR87">
        <v>35.328000000000003</v>
      </c>
      <c r="AS87">
        <v>29.5944</v>
      </c>
      <c r="AT87">
        <v>20.000018000000001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2377.2385499999996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534</v>
      </c>
      <c r="L88">
        <v>408.42500000000001</v>
      </c>
      <c r="M88">
        <v>92</v>
      </c>
      <c r="N88">
        <v>118.125</v>
      </c>
      <c r="O88">
        <v>123.66562500000001</v>
      </c>
      <c r="P88">
        <v>124.88</v>
      </c>
      <c r="Q88">
        <v>9.9888999999999992</v>
      </c>
      <c r="R88">
        <v>42.390099999999997</v>
      </c>
      <c r="S88">
        <v>23.687000000000001</v>
      </c>
      <c r="T88">
        <v>0</v>
      </c>
      <c r="U88">
        <v>388.125</v>
      </c>
      <c r="V88">
        <v>10.425000000000001</v>
      </c>
      <c r="W88">
        <v>46.399079999999998</v>
      </c>
      <c r="X88">
        <v>147.515625</v>
      </c>
      <c r="Y88">
        <v>0</v>
      </c>
      <c r="Z88">
        <v>6.5208000000000004</v>
      </c>
      <c r="AA88">
        <v>0</v>
      </c>
      <c r="AB88">
        <v>13.17004</v>
      </c>
      <c r="AC88">
        <v>0</v>
      </c>
      <c r="AD88">
        <v>0</v>
      </c>
      <c r="AE88">
        <v>16.478852</v>
      </c>
      <c r="AF88">
        <v>0</v>
      </c>
      <c r="AG88">
        <v>43.360799999999998</v>
      </c>
      <c r="AH88">
        <v>0</v>
      </c>
      <c r="AI88">
        <v>0</v>
      </c>
      <c r="AJ88">
        <v>0</v>
      </c>
      <c r="AK88">
        <v>53.424900000000001</v>
      </c>
      <c r="AL88">
        <v>12.782</v>
      </c>
      <c r="AM88">
        <v>10.557359999999999</v>
      </c>
      <c r="AN88">
        <v>0.66954999999999998</v>
      </c>
      <c r="AO88">
        <v>0</v>
      </c>
      <c r="AP88">
        <v>0</v>
      </c>
      <c r="AQ88">
        <v>12.032999999999999</v>
      </c>
      <c r="AR88">
        <v>35.328000000000003</v>
      </c>
      <c r="AS88">
        <v>29.5944</v>
      </c>
      <c r="AT88">
        <v>20.000018000000001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2323.5460499999999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534</v>
      </c>
      <c r="L89">
        <v>363.42500000000001</v>
      </c>
      <c r="M89">
        <v>92</v>
      </c>
      <c r="N89">
        <v>118.125</v>
      </c>
      <c r="O89">
        <v>123.66562500000001</v>
      </c>
      <c r="P89">
        <v>124.88</v>
      </c>
      <c r="Q89">
        <v>9.9888999999999992</v>
      </c>
      <c r="R89">
        <v>36.584800000000001</v>
      </c>
      <c r="S89">
        <v>20.090499999999999</v>
      </c>
      <c r="T89">
        <v>0</v>
      </c>
      <c r="U89">
        <v>388.125</v>
      </c>
      <c r="V89">
        <v>10.425000000000001</v>
      </c>
      <c r="W89">
        <v>46.399079999999998</v>
      </c>
      <c r="X89">
        <v>147.515625</v>
      </c>
      <c r="Y89">
        <v>0</v>
      </c>
      <c r="Z89">
        <v>6.5208000000000004</v>
      </c>
      <c r="AA89">
        <v>0</v>
      </c>
      <c r="AB89">
        <v>13.17004</v>
      </c>
      <c r="AC89">
        <v>0</v>
      </c>
      <c r="AD89">
        <v>0</v>
      </c>
      <c r="AE89">
        <v>16.478852</v>
      </c>
      <c r="AF89">
        <v>0</v>
      </c>
      <c r="AG89">
        <v>43.360799999999998</v>
      </c>
      <c r="AH89">
        <v>0</v>
      </c>
      <c r="AI89">
        <v>0</v>
      </c>
      <c r="AJ89">
        <v>0</v>
      </c>
      <c r="AK89">
        <v>53.424900000000001</v>
      </c>
      <c r="AL89">
        <v>12.782</v>
      </c>
      <c r="AM89">
        <v>10.557359999999999</v>
      </c>
      <c r="AN89">
        <v>0.66954999999999998</v>
      </c>
      <c r="AO89">
        <v>0</v>
      </c>
      <c r="AP89">
        <v>0</v>
      </c>
      <c r="AQ89">
        <v>12.032999999999999</v>
      </c>
      <c r="AR89">
        <v>35.328000000000003</v>
      </c>
      <c r="AS89">
        <v>29.5944</v>
      </c>
      <c r="AT89">
        <v>20.000018000000001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2269.1442499999998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534</v>
      </c>
      <c r="L90">
        <v>363.42500000000001</v>
      </c>
      <c r="M90">
        <v>92</v>
      </c>
      <c r="N90">
        <v>118.125</v>
      </c>
      <c r="O90">
        <v>123.66562500000001</v>
      </c>
      <c r="P90">
        <v>124.88</v>
      </c>
      <c r="Q90">
        <v>9.9888999999999992</v>
      </c>
      <c r="R90">
        <v>36.584800000000001</v>
      </c>
      <c r="S90">
        <v>20.090499999999999</v>
      </c>
      <c r="T90">
        <v>0</v>
      </c>
      <c r="U90">
        <v>388.125</v>
      </c>
      <c r="V90">
        <v>10.425000000000001</v>
      </c>
      <c r="W90">
        <v>46.399079999999998</v>
      </c>
      <c r="X90">
        <v>147.515625</v>
      </c>
      <c r="Y90">
        <v>0</v>
      </c>
      <c r="Z90">
        <v>6.5208000000000004</v>
      </c>
      <c r="AA90">
        <v>0</v>
      </c>
      <c r="AB90">
        <v>13.17004</v>
      </c>
      <c r="AC90">
        <v>0</v>
      </c>
      <c r="AD90">
        <v>0</v>
      </c>
      <c r="AE90">
        <v>16.478852</v>
      </c>
      <c r="AF90">
        <v>0</v>
      </c>
      <c r="AG90">
        <v>43.360799999999998</v>
      </c>
      <c r="AH90">
        <v>0</v>
      </c>
      <c r="AI90">
        <v>0</v>
      </c>
      <c r="AJ90">
        <v>0</v>
      </c>
      <c r="AK90">
        <v>53.424900000000001</v>
      </c>
      <c r="AL90">
        <v>12.782</v>
      </c>
      <c r="AM90">
        <v>10.557359999999999</v>
      </c>
      <c r="AN90">
        <v>0.66954999999999998</v>
      </c>
      <c r="AO90">
        <v>0</v>
      </c>
      <c r="AP90">
        <v>0</v>
      </c>
      <c r="AQ90">
        <v>12.032999999999999</v>
      </c>
      <c r="AR90">
        <v>35.328000000000003</v>
      </c>
      <c r="AS90">
        <v>29.5944</v>
      </c>
      <c r="AT90">
        <v>20.000018000000001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2269.1442499999998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534</v>
      </c>
      <c r="L91">
        <v>363.42500000000001</v>
      </c>
      <c r="M91">
        <v>92</v>
      </c>
      <c r="N91">
        <v>118.125</v>
      </c>
      <c r="O91">
        <v>123.66562500000001</v>
      </c>
      <c r="P91">
        <v>124.88</v>
      </c>
      <c r="Q91">
        <v>9.9888999999999992</v>
      </c>
      <c r="R91">
        <v>36.584800000000001</v>
      </c>
      <c r="S91">
        <v>20.090499999999999</v>
      </c>
      <c r="T91">
        <v>0</v>
      </c>
      <c r="U91">
        <v>388.125</v>
      </c>
      <c r="V91">
        <v>10.425000000000001</v>
      </c>
      <c r="W91">
        <v>46.399079999999998</v>
      </c>
      <c r="X91">
        <v>147.515625</v>
      </c>
      <c r="Y91">
        <v>0</v>
      </c>
      <c r="Z91">
        <v>6.5208000000000004</v>
      </c>
      <c r="AA91">
        <v>0</v>
      </c>
      <c r="AB91">
        <v>13.17004</v>
      </c>
      <c r="AC91">
        <v>0</v>
      </c>
      <c r="AD91">
        <v>0</v>
      </c>
      <c r="AE91">
        <v>0</v>
      </c>
      <c r="AF91">
        <v>0</v>
      </c>
      <c r="AG91">
        <v>43.360799999999998</v>
      </c>
      <c r="AH91">
        <v>0</v>
      </c>
      <c r="AI91">
        <v>0</v>
      </c>
      <c r="AJ91">
        <v>0</v>
      </c>
      <c r="AK91">
        <v>53.424900000000001</v>
      </c>
      <c r="AL91">
        <v>12.782</v>
      </c>
      <c r="AM91">
        <v>10.557359999999999</v>
      </c>
      <c r="AN91">
        <v>0.66954999999999998</v>
      </c>
      <c r="AO91">
        <v>0</v>
      </c>
      <c r="AP91">
        <v>0</v>
      </c>
      <c r="AQ91">
        <v>0</v>
      </c>
      <c r="AR91">
        <v>35.328000000000003</v>
      </c>
      <c r="AS91">
        <v>29.5944</v>
      </c>
      <c r="AT91">
        <v>20.000018000000001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2240.6323980000002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534</v>
      </c>
      <c r="L92">
        <v>363.42500000000001</v>
      </c>
      <c r="M92">
        <v>92</v>
      </c>
      <c r="N92">
        <v>118.125</v>
      </c>
      <c r="O92">
        <v>123.66562500000001</v>
      </c>
      <c r="P92">
        <v>124.88</v>
      </c>
      <c r="Q92">
        <v>9.9888999999999992</v>
      </c>
      <c r="R92">
        <v>36.584800000000001</v>
      </c>
      <c r="S92">
        <v>20.090499999999999</v>
      </c>
      <c r="T92">
        <v>0</v>
      </c>
      <c r="U92">
        <v>388.125</v>
      </c>
      <c r="V92">
        <v>10.425000000000001</v>
      </c>
      <c r="W92">
        <v>46.399079999999998</v>
      </c>
      <c r="X92">
        <v>147.515625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43.360799999999998</v>
      </c>
      <c r="AH92">
        <v>0</v>
      </c>
      <c r="AI92">
        <v>0</v>
      </c>
      <c r="AJ92">
        <v>0</v>
      </c>
      <c r="AK92">
        <v>53.424900000000001</v>
      </c>
      <c r="AL92">
        <v>12.782</v>
      </c>
      <c r="AM92">
        <v>10.557359999999999</v>
      </c>
      <c r="AN92">
        <v>0.66954999999999998</v>
      </c>
      <c r="AO92">
        <v>0</v>
      </c>
      <c r="AP92">
        <v>0</v>
      </c>
      <c r="AQ92">
        <v>0</v>
      </c>
      <c r="AR92">
        <v>35.328000000000003</v>
      </c>
      <c r="AS92">
        <v>29.5944</v>
      </c>
      <c r="AT92">
        <v>20.000018000000001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2227.4623580000002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534</v>
      </c>
      <c r="L93">
        <v>363.42500000000001</v>
      </c>
      <c r="M93">
        <v>92</v>
      </c>
      <c r="N93">
        <v>118.125</v>
      </c>
      <c r="O93">
        <v>123.66562500000001</v>
      </c>
      <c r="P93">
        <v>124.88</v>
      </c>
      <c r="Q93">
        <v>9.9888999999999992</v>
      </c>
      <c r="R93">
        <v>36.584800000000001</v>
      </c>
      <c r="S93">
        <v>20.090499999999999</v>
      </c>
      <c r="T93">
        <v>0</v>
      </c>
      <c r="U93">
        <v>388.125</v>
      </c>
      <c r="V93">
        <v>10.425000000000001</v>
      </c>
      <c r="W93">
        <v>46.399079999999998</v>
      </c>
      <c r="X93">
        <v>147.515625</v>
      </c>
      <c r="Y93">
        <v>0</v>
      </c>
      <c r="Z93">
        <v>6.5208000000000004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43.360799999999998</v>
      </c>
      <c r="AH93">
        <v>0</v>
      </c>
      <c r="AI93">
        <v>0</v>
      </c>
      <c r="AJ93">
        <v>0</v>
      </c>
      <c r="AK93">
        <v>53.424900000000001</v>
      </c>
      <c r="AL93">
        <v>12.782</v>
      </c>
      <c r="AM93">
        <v>10.557359999999999</v>
      </c>
      <c r="AN93">
        <v>0.66954999999999998</v>
      </c>
      <c r="AO93">
        <v>0</v>
      </c>
      <c r="AP93">
        <v>0</v>
      </c>
      <c r="AQ93">
        <v>0</v>
      </c>
      <c r="AR93">
        <v>35.328000000000003</v>
      </c>
      <c r="AS93">
        <v>29.5944</v>
      </c>
      <c r="AT93">
        <v>20.000018000000001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2227.4623580000002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493.99380000000002</v>
      </c>
      <c r="L94">
        <v>363.42500000000001</v>
      </c>
      <c r="M94">
        <v>92</v>
      </c>
      <c r="N94">
        <v>118.125</v>
      </c>
      <c r="O94">
        <v>123.66562500000001</v>
      </c>
      <c r="P94">
        <v>124.88</v>
      </c>
      <c r="Q94">
        <v>9.9888999999999992</v>
      </c>
      <c r="R94">
        <v>36.584800000000001</v>
      </c>
      <c r="S94">
        <v>20.090499999999999</v>
      </c>
      <c r="T94">
        <v>0</v>
      </c>
      <c r="U94">
        <v>388.125</v>
      </c>
      <c r="V94">
        <v>10.425000000000001</v>
      </c>
      <c r="W94">
        <v>46.399079999999998</v>
      </c>
      <c r="X94">
        <v>147.515625</v>
      </c>
      <c r="Y94">
        <v>0</v>
      </c>
      <c r="Z94">
        <v>6.5208000000000004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43.360799999999998</v>
      </c>
      <c r="AH94">
        <v>0</v>
      </c>
      <c r="AI94">
        <v>0</v>
      </c>
      <c r="AJ94">
        <v>0</v>
      </c>
      <c r="AK94">
        <v>53.424900000000001</v>
      </c>
      <c r="AL94">
        <v>12.782</v>
      </c>
      <c r="AM94">
        <v>10.557359999999999</v>
      </c>
      <c r="AN94">
        <v>0.66954999999999998</v>
      </c>
      <c r="AO94">
        <v>0</v>
      </c>
      <c r="AP94">
        <v>0</v>
      </c>
      <c r="AQ94">
        <v>0</v>
      </c>
      <c r="AR94">
        <v>35.328000000000003</v>
      </c>
      <c r="AS94">
        <v>29.5944</v>
      </c>
      <c r="AT94">
        <v>20.000018000000001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2187.4561580000004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434</v>
      </c>
      <c r="L95">
        <v>363.42500000000001</v>
      </c>
      <c r="M95">
        <v>92</v>
      </c>
      <c r="N95">
        <v>118.125</v>
      </c>
      <c r="O95">
        <v>123.66562500000001</v>
      </c>
      <c r="P95">
        <v>124.88</v>
      </c>
      <c r="Q95">
        <v>9.9888999999999992</v>
      </c>
      <c r="R95">
        <v>36.584800000000001</v>
      </c>
      <c r="S95">
        <v>20.090499999999999</v>
      </c>
      <c r="T95">
        <v>0</v>
      </c>
      <c r="U95">
        <v>388.125</v>
      </c>
      <c r="V95">
        <v>10.425000000000001</v>
      </c>
      <c r="W95">
        <v>46.399079999999998</v>
      </c>
      <c r="X95">
        <v>147.515625</v>
      </c>
      <c r="Y95">
        <v>0</v>
      </c>
      <c r="Z95">
        <v>6.5208000000000004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43.360799999999998</v>
      </c>
      <c r="AH95">
        <v>0</v>
      </c>
      <c r="AI95">
        <v>0</v>
      </c>
      <c r="AJ95">
        <v>0</v>
      </c>
      <c r="AK95">
        <v>53.424900000000001</v>
      </c>
      <c r="AL95">
        <v>12.782</v>
      </c>
      <c r="AM95">
        <v>10.557359999999999</v>
      </c>
      <c r="AN95">
        <v>0.66954999999999998</v>
      </c>
      <c r="AO95">
        <v>0</v>
      </c>
      <c r="AP95">
        <v>0.51239999999999997</v>
      </c>
      <c r="AQ95">
        <v>0</v>
      </c>
      <c r="AR95">
        <v>35.328000000000003</v>
      </c>
      <c r="AS95">
        <v>29.5944</v>
      </c>
      <c r="AT95">
        <v>20.000018000000001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2127.9747580000003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374</v>
      </c>
      <c r="L96">
        <v>359.24</v>
      </c>
      <c r="M96">
        <v>92</v>
      </c>
      <c r="N96">
        <v>118.125</v>
      </c>
      <c r="O96">
        <v>123.66562500000001</v>
      </c>
      <c r="P96">
        <v>124.88</v>
      </c>
      <c r="Q96">
        <v>7.8971999999999998</v>
      </c>
      <c r="R96">
        <v>36.584800000000001</v>
      </c>
      <c r="S96">
        <v>14.9</v>
      </c>
      <c r="T96">
        <v>0</v>
      </c>
      <c r="U96">
        <v>388.125</v>
      </c>
      <c r="V96">
        <v>10.425000000000001</v>
      </c>
      <c r="W96">
        <v>46.399079999999998</v>
      </c>
      <c r="X96">
        <v>147.515625</v>
      </c>
      <c r="Y96">
        <v>0</v>
      </c>
      <c r="Z96">
        <v>6.5208000000000004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43.360799999999998</v>
      </c>
      <c r="AH96">
        <v>0</v>
      </c>
      <c r="AI96">
        <v>0</v>
      </c>
      <c r="AJ96">
        <v>0</v>
      </c>
      <c r="AK96">
        <v>53.424900000000001</v>
      </c>
      <c r="AL96">
        <v>12.782</v>
      </c>
      <c r="AM96">
        <v>10.557359999999999</v>
      </c>
      <c r="AN96">
        <v>0.66954999999999998</v>
      </c>
      <c r="AO96">
        <v>0</v>
      </c>
      <c r="AP96">
        <v>0.51239999999999997</v>
      </c>
      <c r="AQ96">
        <v>0</v>
      </c>
      <c r="AR96">
        <v>35.328000000000003</v>
      </c>
      <c r="AS96">
        <v>29.5944</v>
      </c>
      <c r="AT96">
        <v>20.000018000000001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2056.5075580000002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374</v>
      </c>
      <c r="L97">
        <v>359.24</v>
      </c>
      <c r="M97">
        <v>92</v>
      </c>
      <c r="N97">
        <v>118.125</v>
      </c>
      <c r="O97">
        <v>123.66562500000001</v>
      </c>
      <c r="P97">
        <v>124.88</v>
      </c>
      <c r="Q97">
        <v>7.8971999999999998</v>
      </c>
      <c r="R97">
        <v>36.584800000000001</v>
      </c>
      <c r="S97">
        <v>14.9</v>
      </c>
      <c r="T97">
        <v>0</v>
      </c>
      <c r="U97">
        <v>388.125</v>
      </c>
      <c r="V97">
        <v>10.425000000000001</v>
      </c>
      <c r="W97">
        <v>46.399079999999998</v>
      </c>
      <c r="X97">
        <v>147.515625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43.360799999999998</v>
      </c>
      <c r="AH97">
        <v>0</v>
      </c>
      <c r="AI97">
        <v>0</v>
      </c>
      <c r="AJ97">
        <v>0</v>
      </c>
      <c r="AK97">
        <v>53.424900000000001</v>
      </c>
      <c r="AL97">
        <v>12.782</v>
      </c>
      <c r="AM97">
        <v>10.557359999999999</v>
      </c>
      <c r="AN97">
        <v>0.66954999999999998</v>
      </c>
      <c r="AO97">
        <v>0</v>
      </c>
      <c r="AP97">
        <v>6.4050000000000002</v>
      </c>
      <c r="AQ97">
        <v>0</v>
      </c>
      <c r="AR97">
        <v>24.288</v>
      </c>
      <c r="AS97">
        <v>21.523199999999999</v>
      </c>
      <c r="AT97">
        <v>20.000018000000001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2043.2889580000001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374</v>
      </c>
      <c r="L98">
        <v>359.24</v>
      </c>
      <c r="M98">
        <v>92</v>
      </c>
      <c r="N98">
        <v>118.125</v>
      </c>
      <c r="O98">
        <v>123.66562500000001</v>
      </c>
      <c r="P98">
        <v>124.88</v>
      </c>
      <c r="Q98">
        <v>7.8971999999999998</v>
      </c>
      <c r="R98">
        <v>36.584800000000001</v>
      </c>
      <c r="S98">
        <v>14.9</v>
      </c>
      <c r="T98">
        <v>0</v>
      </c>
      <c r="U98">
        <v>388.125</v>
      </c>
      <c r="V98">
        <v>10.425000000000001</v>
      </c>
      <c r="W98">
        <v>46.399079999999998</v>
      </c>
      <c r="X98">
        <v>147.515625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43.360799999999998</v>
      </c>
      <c r="AH98">
        <v>0</v>
      </c>
      <c r="AI98">
        <v>0</v>
      </c>
      <c r="AJ98">
        <v>0</v>
      </c>
      <c r="AK98">
        <v>53.424900000000001</v>
      </c>
      <c r="AL98">
        <v>12.782</v>
      </c>
      <c r="AM98">
        <v>10.557359999999999</v>
      </c>
      <c r="AN98">
        <v>0.66954999999999998</v>
      </c>
      <c r="AO98">
        <v>0</v>
      </c>
      <c r="AP98">
        <v>6.4050000000000002</v>
      </c>
      <c r="AQ98">
        <v>0</v>
      </c>
      <c r="AR98">
        <v>24.288</v>
      </c>
      <c r="AS98">
        <v>21.523199999999999</v>
      </c>
      <c r="AT98">
        <v>20.000018000000001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2043.2889580000001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10.483750306249998</v>
      </c>
      <c r="L99">
        <f t="shared" si="2"/>
        <v>9.3751976620000015</v>
      </c>
      <c r="M99">
        <f t="shared" si="2"/>
        <v>2.0986811785000001</v>
      </c>
      <c r="N99">
        <f t="shared" si="2"/>
        <v>2.835</v>
      </c>
      <c r="O99">
        <f t="shared" si="2"/>
        <v>2.9679749999999947</v>
      </c>
      <c r="P99">
        <f t="shared" si="2"/>
        <v>2.9974253924999945</v>
      </c>
      <c r="Q99">
        <f t="shared" si="2"/>
        <v>0.20935067499999971</v>
      </c>
      <c r="R99">
        <f t="shared" si="2"/>
        <v>0.78309897000000006</v>
      </c>
      <c r="S99">
        <f t="shared" si="2"/>
        <v>0.44493949574999947</v>
      </c>
      <c r="T99">
        <f t="shared" si="2"/>
        <v>0</v>
      </c>
      <c r="U99">
        <f t="shared" si="2"/>
        <v>9.3149999999999995</v>
      </c>
      <c r="V99">
        <f t="shared" si="2"/>
        <v>0.2218803749999998</v>
      </c>
      <c r="W99">
        <f t="shared" si="2"/>
        <v>1.0409326825000011</v>
      </c>
      <c r="X99">
        <f t="shared" si="2"/>
        <v>3.3379600250000001</v>
      </c>
      <c r="Y99">
        <f t="shared" si="2"/>
        <v>0</v>
      </c>
      <c r="Z99">
        <f t="shared" si="2"/>
        <v>0.21112080000000019</v>
      </c>
      <c r="AA99">
        <f t="shared" si="2"/>
        <v>0.27650000000000002</v>
      </c>
      <c r="AB99">
        <f t="shared" si="2"/>
        <v>0.23460133499999994</v>
      </c>
      <c r="AC99">
        <f t="shared" si="2"/>
        <v>0.14283600399999996</v>
      </c>
      <c r="AD99">
        <f t="shared" si="2"/>
        <v>8.7846499999999994E-2</v>
      </c>
      <c r="AE99">
        <f t="shared" si="2"/>
        <v>0.31721790099999969</v>
      </c>
      <c r="AF99">
        <f t="shared" si="2"/>
        <v>0.24097839999999976</v>
      </c>
      <c r="AG99">
        <f t="shared" si="2"/>
        <v>1.040659199999999</v>
      </c>
      <c r="AH99">
        <f t="shared" si="2"/>
        <v>0.63676280000000018</v>
      </c>
      <c r="AI99">
        <f t="shared" si="2"/>
        <v>0</v>
      </c>
      <c r="AJ99">
        <f t="shared" si="2"/>
        <v>0</v>
      </c>
      <c r="AK99">
        <f t="shared" si="2"/>
        <v>1.2821975999999997</v>
      </c>
      <c r="AL99">
        <f t="shared" si="2"/>
        <v>0.59291050000000056</v>
      </c>
      <c r="AM99">
        <f t="shared" si="2"/>
        <v>0.26649336000000018</v>
      </c>
      <c r="AN99">
        <f t="shared" si="2"/>
        <v>1.6069200000000013E-2</v>
      </c>
      <c r="AO99">
        <f t="shared" si="2"/>
        <v>0</v>
      </c>
      <c r="AP99">
        <f t="shared" si="2"/>
        <v>1.9471200000000001E-2</v>
      </c>
      <c r="AQ99">
        <f t="shared" si="2"/>
        <v>0.39642750000000015</v>
      </c>
      <c r="AR99">
        <f t="shared" si="2"/>
        <v>0.85477199999999975</v>
      </c>
      <c r="AS99">
        <f t="shared" si="2"/>
        <v>0.65601099300000021</v>
      </c>
      <c r="AT99">
        <f t="shared" si="2"/>
        <v>0.46210407624999933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53.846171131749976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45368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360.01240000000001</v>
      </c>
      <c r="L3">
        <v>539.27749400000005</v>
      </c>
      <c r="M3">
        <v>80.858400000000003</v>
      </c>
      <c r="N3">
        <v>113.707125</v>
      </c>
      <c r="O3">
        <v>119.040531</v>
      </c>
      <c r="P3">
        <v>120.20467499999999</v>
      </c>
      <c r="Q3">
        <v>10.501965999999999</v>
      </c>
      <c r="R3">
        <v>40.360447000000001</v>
      </c>
      <c r="S3">
        <v>22.802340999999998</v>
      </c>
      <c r="T3">
        <v>0</v>
      </c>
      <c r="U3">
        <v>373.60912500000001</v>
      </c>
      <c r="V3">
        <v>10.035105</v>
      </c>
      <c r="W3">
        <v>44.663753999999997</v>
      </c>
      <c r="X3">
        <v>141.99854099999999</v>
      </c>
      <c r="Y3">
        <v>0</v>
      </c>
      <c r="Z3">
        <v>12.553844</v>
      </c>
      <c r="AA3">
        <v>0</v>
      </c>
      <c r="AB3">
        <v>0</v>
      </c>
      <c r="AC3">
        <v>0</v>
      </c>
      <c r="AD3">
        <v>0</v>
      </c>
      <c r="AE3">
        <v>0</v>
      </c>
      <c r="AF3">
        <v>8.0675509999999999</v>
      </c>
      <c r="AG3">
        <v>41.739106</v>
      </c>
      <c r="AH3">
        <v>0</v>
      </c>
      <c r="AI3">
        <v>0</v>
      </c>
      <c r="AJ3">
        <v>0</v>
      </c>
      <c r="AK3">
        <v>51.426808999999999</v>
      </c>
      <c r="AL3">
        <v>12.303953</v>
      </c>
      <c r="AM3">
        <v>10.162515000000001</v>
      </c>
      <c r="AN3">
        <v>0.644509</v>
      </c>
      <c r="AO3">
        <v>0</v>
      </c>
      <c r="AP3">
        <v>0</v>
      </c>
      <c r="AQ3">
        <v>0</v>
      </c>
      <c r="AR3">
        <v>39.320284999999998</v>
      </c>
      <c r="AS3">
        <v>20.718232</v>
      </c>
      <c r="AT3">
        <v>19.178398999999999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2193.1871070000002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360.01240000000001</v>
      </c>
      <c r="L4">
        <v>548.90349400000002</v>
      </c>
      <c r="M4">
        <v>80.858400000000003</v>
      </c>
      <c r="N4">
        <v>113.707125</v>
      </c>
      <c r="O4">
        <v>119.040531</v>
      </c>
      <c r="P4">
        <v>120.20467499999999</v>
      </c>
      <c r="Q4">
        <v>10.501965999999999</v>
      </c>
      <c r="R4">
        <v>40.80471</v>
      </c>
      <c r="S4">
        <v>25.035463</v>
      </c>
      <c r="T4">
        <v>0</v>
      </c>
      <c r="U4">
        <v>373.60912500000001</v>
      </c>
      <c r="V4">
        <v>10.035105</v>
      </c>
      <c r="W4">
        <v>44.663753999999997</v>
      </c>
      <c r="X4">
        <v>141.99854099999999</v>
      </c>
      <c r="Y4">
        <v>0</v>
      </c>
      <c r="Z4">
        <v>12.553844</v>
      </c>
      <c r="AA4">
        <v>0</v>
      </c>
      <c r="AB4">
        <v>0</v>
      </c>
      <c r="AC4">
        <v>0</v>
      </c>
      <c r="AD4">
        <v>0</v>
      </c>
      <c r="AE4">
        <v>0</v>
      </c>
      <c r="AF4">
        <v>8.0675509999999999</v>
      </c>
      <c r="AG4">
        <v>41.739106</v>
      </c>
      <c r="AH4">
        <v>0</v>
      </c>
      <c r="AI4">
        <v>0</v>
      </c>
      <c r="AJ4">
        <v>0</v>
      </c>
      <c r="AK4">
        <v>51.426808999999999</v>
      </c>
      <c r="AL4">
        <v>12.303953</v>
      </c>
      <c r="AM4">
        <v>10.162515000000001</v>
      </c>
      <c r="AN4">
        <v>0.644509</v>
      </c>
      <c r="AO4">
        <v>0</v>
      </c>
      <c r="AP4">
        <v>0</v>
      </c>
      <c r="AQ4">
        <v>0</v>
      </c>
      <c r="AR4">
        <v>39.320284999999998</v>
      </c>
      <c r="AS4">
        <v>20.718232</v>
      </c>
      <c r="AT4">
        <v>16.553045999999998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2202.865139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360.01240000000001</v>
      </c>
      <c r="L5">
        <v>450.23699399999998</v>
      </c>
      <c r="M5">
        <v>80.858400000000003</v>
      </c>
      <c r="N5">
        <v>113.707125</v>
      </c>
      <c r="O5">
        <v>119.040531</v>
      </c>
      <c r="P5">
        <v>120.20467499999999</v>
      </c>
      <c r="Q5">
        <v>8.4403659999999991</v>
      </c>
      <c r="R5">
        <v>35.024008000000002</v>
      </c>
      <c r="S5">
        <v>19.173178</v>
      </c>
      <c r="T5">
        <v>0</v>
      </c>
      <c r="U5">
        <v>373.60912500000001</v>
      </c>
      <c r="V5">
        <v>9.8123590000000007</v>
      </c>
      <c r="W5">
        <v>44.663753999999997</v>
      </c>
      <c r="X5">
        <v>141.99854099999999</v>
      </c>
      <c r="Y5">
        <v>0</v>
      </c>
      <c r="Z5">
        <v>12.553844</v>
      </c>
      <c r="AA5">
        <v>0</v>
      </c>
      <c r="AB5">
        <v>0</v>
      </c>
      <c r="AC5">
        <v>0</v>
      </c>
      <c r="AD5">
        <v>0</v>
      </c>
      <c r="AE5">
        <v>0</v>
      </c>
      <c r="AF5">
        <v>8.0675509999999999</v>
      </c>
      <c r="AG5">
        <v>41.739106</v>
      </c>
      <c r="AH5">
        <v>0</v>
      </c>
      <c r="AI5">
        <v>0</v>
      </c>
      <c r="AJ5">
        <v>0</v>
      </c>
      <c r="AK5">
        <v>51.426808999999999</v>
      </c>
      <c r="AL5">
        <v>12.303953</v>
      </c>
      <c r="AM5">
        <v>10.162515000000001</v>
      </c>
      <c r="AN5">
        <v>0.644509</v>
      </c>
      <c r="AO5">
        <v>0</v>
      </c>
      <c r="AP5">
        <v>0</v>
      </c>
      <c r="AQ5">
        <v>0</v>
      </c>
      <c r="AR5">
        <v>33.475377999999999</v>
      </c>
      <c r="AS5">
        <v>22.013121999999999</v>
      </c>
      <c r="AT5">
        <v>15.694331999999999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2084.8625750000001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360.01240000000001</v>
      </c>
      <c r="L6">
        <v>353.42129299999999</v>
      </c>
      <c r="M6">
        <v>80.858400000000003</v>
      </c>
      <c r="N6">
        <v>113.707125</v>
      </c>
      <c r="O6">
        <v>119.040531</v>
      </c>
      <c r="P6">
        <v>120.20467499999999</v>
      </c>
      <c r="Q6">
        <v>7.2195</v>
      </c>
      <c r="R6">
        <v>35.024008000000002</v>
      </c>
      <c r="S6">
        <v>13.976952000000001</v>
      </c>
      <c r="T6">
        <v>0</v>
      </c>
      <c r="U6">
        <v>373.60912500000001</v>
      </c>
      <c r="V6">
        <v>9.8123590000000007</v>
      </c>
      <c r="W6">
        <v>44.663753999999997</v>
      </c>
      <c r="X6">
        <v>141.99854099999999</v>
      </c>
      <c r="Y6">
        <v>0</v>
      </c>
      <c r="Z6">
        <v>12.553844</v>
      </c>
      <c r="AA6">
        <v>0</v>
      </c>
      <c r="AB6">
        <v>0</v>
      </c>
      <c r="AC6">
        <v>0</v>
      </c>
      <c r="AD6">
        <v>0</v>
      </c>
      <c r="AE6">
        <v>0</v>
      </c>
      <c r="AF6">
        <v>8.0675509999999999</v>
      </c>
      <c r="AG6">
        <v>41.739106</v>
      </c>
      <c r="AH6">
        <v>0</v>
      </c>
      <c r="AI6">
        <v>0</v>
      </c>
      <c r="AJ6">
        <v>0</v>
      </c>
      <c r="AK6">
        <v>51.426808999999999</v>
      </c>
      <c r="AL6">
        <v>12.303953</v>
      </c>
      <c r="AM6">
        <v>10.162515000000001</v>
      </c>
      <c r="AN6">
        <v>0.644509</v>
      </c>
      <c r="AO6">
        <v>0</v>
      </c>
      <c r="AP6">
        <v>0</v>
      </c>
      <c r="AQ6">
        <v>0</v>
      </c>
      <c r="AR6">
        <v>33.475377999999999</v>
      </c>
      <c r="AS6">
        <v>22.013121999999999</v>
      </c>
      <c r="AT6">
        <v>13.365672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1979.3011220000001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360.01240000000001</v>
      </c>
      <c r="L7">
        <v>346.36273199999999</v>
      </c>
      <c r="M7">
        <v>80.858400000000003</v>
      </c>
      <c r="N7">
        <v>113.707125</v>
      </c>
      <c r="O7">
        <v>119.040531</v>
      </c>
      <c r="P7">
        <v>120.20467499999999</v>
      </c>
      <c r="Q7">
        <v>7.2195</v>
      </c>
      <c r="R7">
        <v>27.691210000000002</v>
      </c>
      <c r="S7">
        <v>13.976952000000001</v>
      </c>
      <c r="T7">
        <v>0</v>
      </c>
      <c r="U7">
        <v>373.60912500000001</v>
      </c>
      <c r="V7">
        <v>7.5467839999999997</v>
      </c>
      <c r="W7">
        <v>35.925291000000001</v>
      </c>
      <c r="X7">
        <v>141.99854099999999</v>
      </c>
      <c r="Y7">
        <v>0</v>
      </c>
      <c r="Z7">
        <v>12.553844</v>
      </c>
      <c r="AA7">
        <v>0</v>
      </c>
      <c r="AB7">
        <v>0</v>
      </c>
      <c r="AC7">
        <v>0</v>
      </c>
      <c r="AD7">
        <v>0</v>
      </c>
      <c r="AE7">
        <v>0</v>
      </c>
      <c r="AF7">
        <v>8.0675509999999999</v>
      </c>
      <c r="AG7">
        <v>41.739106</v>
      </c>
      <c r="AH7">
        <v>0</v>
      </c>
      <c r="AI7">
        <v>0</v>
      </c>
      <c r="AJ7">
        <v>0</v>
      </c>
      <c r="AK7">
        <v>51.426808999999999</v>
      </c>
      <c r="AL7">
        <v>17.896659</v>
      </c>
      <c r="AM7">
        <v>10.162515000000001</v>
      </c>
      <c r="AN7">
        <v>0.644509</v>
      </c>
      <c r="AO7">
        <v>0</v>
      </c>
      <c r="AP7">
        <v>6.1654530000000003</v>
      </c>
      <c r="AQ7">
        <v>0</v>
      </c>
      <c r="AR7">
        <v>33.475377999999999</v>
      </c>
      <c r="AS7">
        <v>23.308011</v>
      </c>
      <c r="AT7">
        <v>13.333905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1966.9270059999999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360.01240000000001</v>
      </c>
      <c r="L8">
        <v>346.36273199999999</v>
      </c>
      <c r="M8">
        <v>80.858400000000003</v>
      </c>
      <c r="N8">
        <v>113.707125</v>
      </c>
      <c r="O8">
        <v>119.040531</v>
      </c>
      <c r="P8">
        <v>120.20467499999999</v>
      </c>
      <c r="Q8">
        <v>7.2195</v>
      </c>
      <c r="R8">
        <v>23.288276</v>
      </c>
      <c r="S8">
        <v>13.976952000000001</v>
      </c>
      <c r="T8">
        <v>0</v>
      </c>
      <c r="U8">
        <v>373.60912500000001</v>
      </c>
      <c r="V8">
        <v>7.5467839999999997</v>
      </c>
      <c r="W8">
        <v>35.925291000000001</v>
      </c>
      <c r="X8">
        <v>141.99854099999999</v>
      </c>
      <c r="Y8">
        <v>0</v>
      </c>
      <c r="Z8">
        <v>12.553844</v>
      </c>
      <c r="AA8">
        <v>0</v>
      </c>
      <c r="AB8">
        <v>0</v>
      </c>
      <c r="AC8">
        <v>0</v>
      </c>
      <c r="AD8">
        <v>0</v>
      </c>
      <c r="AE8">
        <v>0</v>
      </c>
      <c r="AF8">
        <v>8.0675509999999999</v>
      </c>
      <c r="AG8">
        <v>41.739106</v>
      </c>
      <c r="AH8">
        <v>0</v>
      </c>
      <c r="AI8">
        <v>0</v>
      </c>
      <c r="AJ8">
        <v>0</v>
      </c>
      <c r="AK8">
        <v>51.426808999999999</v>
      </c>
      <c r="AL8">
        <v>64.875389999999996</v>
      </c>
      <c r="AM8">
        <v>10.162515000000001</v>
      </c>
      <c r="AN8">
        <v>0.644509</v>
      </c>
      <c r="AO8">
        <v>0</v>
      </c>
      <c r="AP8">
        <v>6.1654530000000003</v>
      </c>
      <c r="AQ8">
        <v>0</v>
      </c>
      <c r="AR8">
        <v>33.475377999999999</v>
      </c>
      <c r="AS8">
        <v>23.308011</v>
      </c>
      <c r="AT8">
        <v>12.352359999999999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2008.521258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360.01240000000001</v>
      </c>
      <c r="L9">
        <v>346.36273199999999</v>
      </c>
      <c r="M9">
        <v>80.858400000000003</v>
      </c>
      <c r="N9">
        <v>113.707125</v>
      </c>
      <c r="O9">
        <v>119.040531</v>
      </c>
      <c r="P9">
        <v>120.20467499999999</v>
      </c>
      <c r="Q9">
        <v>7.2195</v>
      </c>
      <c r="R9">
        <v>23.102399999999999</v>
      </c>
      <c r="S9">
        <v>13.976952000000001</v>
      </c>
      <c r="T9">
        <v>0</v>
      </c>
      <c r="U9">
        <v>373.60912500000001</v>
      </c>
      <c r="V9">
        <v>7.5467839999999997</v>
      </c>
      <c r="W9">
        <v>35.925291000000001</v>
      </c>
      <c r="X9">
        <v>114.16359</v>
      </c>
      <c r="Y9">
        <v>0</v>
      </c>
      <c r="Z9">
        <v>6.2769219999999999</v>
      </c>
      <c r="AA9">
        <v>0</v>
      </c>
      <c r="AB9">
        <v>0</v>
      </c>
      <c r="AC9">
        <v>0</v>
      </c>
      <c r="AD9">
        <v>0</v>
      </c>
      <c r="AE9">
        <v>0</v>
      </c>
      <c r="AF9">
        <v>8.0675509999999999</v>
      </c>
      <c r="AG9">
        <v>41.739106</v>
      </c>
      <c r="AH9">
        <v>0</v>
      </c>
      <c r="AI9">
        <v>0</v>
      </c>
      <c r="AJ9">
        <v>0</v>
      </c>
      <c r="AK9">
        <v>51.426808999999999</v>
      </c>
      <c r="AL9">
        <v>64.875389999999996</v>
      </c>
      <c r="AM9">
        <v>10.162515000000001</v>
      </c>
      <c r="AN9">
        <v>0.644509</v>
      </c>
      <c r="AO9">
        <v>0</v>
      </c>
      <c r="AP9">
        <v>6.1654530000000003</v>
      </c>
      <c r="AQ9">
        <v>0</v>
      </c>
      <c r="AR9">
        <v>39.320284999999998</v>
      </c>
      <c r="AS9">
        <v>23.308011</v>
      </c>
      <c r="AT9">
        <v>10.954821000000001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1978.670877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360.01240000000001</v>
      </c>
      <c r="L10">
        <v>346.36273199999999</v>
      </c>
      <c r="M10">
        <v>80.858400000000003</v>
      </c>
      <c r="N10">
        <v>113.707125</v>
      </c>
      <c r="O10">
        <v>119.040531</v>
      </c>
      <c r="P10">
        <v>120.20467499999999</v>
      </c>
      <c r="Q10">
        <v>7.2195</v>
      </c>
      <c r="R10">
        <v>23.102399999999999</v>
      </c>
      <c r="S10">
        <v>13.976952000000001</v>
      </c>
      <c r="T10">
        <v>0</v>
      </c>
      <c r="U10">
        <v>373.60912500000001</v>
      </c>
      <c r="V10">
        <v>7.5467839999999997</v>
      </c>
      <c r="W10">
        <v>35.925291000000001</v>
      </c>
      <c r="X10">
        <v>114.16359</v>
      </c>
      <c r="Y10">
        <v>0</v>
      </c>
      <c r="Z10">
        <v>6.2769219999999999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8.0675509999999999</v>
      </c>
      <c r="AG10">
        <v>41.739106</v>
      </c>
      <c r="AH10">
        <v>0</v>
      </c>
      <c r="AI10">
        <v>0</v>
      </c>
      <c r="AJ10">
        <v>0</v>
      </c>
      <c r="AK10">
        <v>51.426808999999999</v>
      </c>
      <c r="AL10">
        <v>64.875389999999996</v>
      </c>
      <c r="AM10">
        <v>10.162515000000001</v>
      </c>
      <c r="AN10">
        <v>0.644509</v>
      </c>
      <c r="AO10">
        <v>0</v>
      </c>
      <c r="AP10">
        <v>6.1654530000000003</v>
      </c>
      <c r="AQ10">
        <v>0</v>
      </c>
      <c r="AR10">
        <v>39.320284999999998</v>
      </c>
      <c r="AS10">
        <v>23.308011</v>
      </c>
      <c r="AT10">
        <v>11.569181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1979.2852370000001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360.01240000000001</v>
      </c>
      <c r="L11">
        <v>346.36273199999999</v>
      </c>
      <c r="M11">
        <v>80.858400000000003</v>
      </c>
      <c r="N11">
        <v>113.707125</v>
      </c>
      <c r="O11">
        <v>119.040531</v>
      </c>
      <c r="P11">
        <v>120.20467499999999</v>
      </c>
      <c r="Q11">
        <v>7.2195</v>
      </c>
      <c r="R11">
        <v>23.102399999999999</v>
      </c>
      <c r="S11">
        <v>13.976952000000001</v>
      </c>
      <c r="T11">
        <v>0</v>
      </c>
      <c r="U11">
        <v>373.60912500000001</v>
      </c>
      <c r="V11">
        <v>7.5467839999999997</v>
      </c>
      <c r="W11">
        <v>35.925291000000001</v>
      </c>
      <c r="X11">
        <v>114.16359</v>
      </c>
      <c r="Y11">
        <v>0</v>
      </c>
      <c r="Z11">
        <v>6.2769219999999999</v>
      </c>
      <c r="AA11">
        <v>0</v>
      </c>
      <c r="AB11">
        <v>0</v>
      </c>
      <c r="AC11">
        <v>0</v>
      </c>
      <c r="AD11">
        <v>0</v>
      </c>
      <c r="AE11">
        <v>15.862543000000001</v>
      </c>
      <c r="AF11">
        <v>8.0675509999999999</v>
      </c>
      <c r="AG11">
        <v>41.739106</v>
      </c>
      <c r="AH11">
        <v>0</v>
      </c>
      <c r="AI11">
        <v>0</v>
      </c>
      <c r="AJ11">
        <v>0</v>
      </c>
      <c r="AK11">
        <v>51.426808999999999</v>
      </c>
      <c r="AL11">
        <v>64.875389999999996</v>
      </c>
      <c r="AM11">
        <v>10.162515000000001</v>
      </c>
      <c r="AN11">
        <v>0.644509</v>
      </c>
      <c r="AO11">
        <v>0</v>
      </c>
      <c r="AP11">
        <v>0</v>
      </c>
      <c r="AQ11">
        <v>0</v>
      </c>
      <c r="AR11">
        <v>33.475377999999999</v>
      </c>
      <c r="AS11">
        <v>23.308011</v>
      </c>
      <c r="AT11">
        <v>11.926583000000001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1983.4948219999999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360.01240000000001</v>
      </c>
      <c r="L12">
        <v>346.36273199999999</v>
      </c>
      <c r="M12">
        <v>80.858400000000003</v>
      </c>
      <c r="N12">
        <v>113.707125</v>
      </c>
      <c r="O12">
        <v>119.040531</v>
      </c>
      <c r="P12">
        <v>120.20467499999999</v>
      </c>
      <c r="Q12">
        <v>7.2195</v>
      </c>
      <c r="R12">
        <v>23.102399999999999</v>
      </c>
      <c r="S12">
        <v>13.976952000000001</v>
      </c>
      <c r="T12">
        <v>0</v>
      </c>
      <c r="U12">
        <v>373.60912500000001</v>
      </c>
      <c r="V12">
        <v>7.5467839999999997</v>
      </c>
      <c r="W12">
        <v>35.925291000000001</v>
      </c>
      <c r="X12">
        <v>114.16359</v>
      </c>
      <c r="Y12">
        <v>0</v>
      </c>
      <c r="Z12">
        <v>6.2769219999999999</v>
      </c>
      <c r="AA12">
        <v>0</v>
      </c>
      <c r="AB12">
        <v>0</v>
      </c>
      <c r="AC12">
        <v>0</v>
      </c>
      <c r="AD12">
        <v>0</v>
      </c>
      <c r="AE12">
        <v>15.862543000000001</v>
      </c>
      <c r="AF12">
        <v>8.0675509999999999</v>
      </c>
      <c r="AG12">
        <v>41.739106</v>
      </c>
      <c r="AH12">
        <v>0</v>
      </c>
      <c r="AI12">
        <v>0</v>
      </c>
      <c r="AJ12">
        <v>0</v>
      </c>
      <c r="AK12">
        <v>51.426808999999999</v>
      </c>
      <c r="AL12">
        <v>64.875389999999996</v>
      </c>
      <c r="AM12">
        <v>10.162515000000001</v>
      </c>
      <c r="AN12">
        <v>0.644509</v>
      </c>
      <c r="AO12">
        <v>0</v>
      </c>
      <c r="AP12">
        <v>0</v>
      </c>
      <c r="AQ12">
        <v>0</v>
      </c>
      <c r="AR12">
        <v>33.475377999999999</v>
      </c>
      <c r="AS12">
        <v>23.308011</v>
      </c>
      <c r="AT12">
        <v>12.910952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1984.4791909999999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360.01240000000001</v>
      </c>
      <c r="L13">
        <v>346.36273199999999</v>
      </c>
      <c r="M13">
        <v>80.858400000000003</v>
      </c>
      <c r="N13">
        <v>113.707125</v>
      </c>
      <c r="O13">
        <v>119.040531</v>
      </c>
      <c r="P13">
        <v>120.20467499999999</v>
      </c>
      <c r="Q13">
        <v>7.2195</v>
      </c>
      <c r="R13">
        <v>23.102399999999999</v>
      </c>
      <c r="S13">
        <v>13.976952000000001</v>
      </c>
      <c r="T13">
        <v>0</v>
      </c>
      <c r="U13">
        <v>373.60912500000001</v>
      </c>
      <c r="V13">
        <v>7.5467839999999997</v>
      </c>
      <c r="W13">
        <v>35.925291000000001</v>
      </c>
      <c r="X13">
        <v>114.16359</v>
      </c>
      <c r="Y13">
        <v>0</v>
      </c>
      <c r="Z13">
        <v>6.2769219999999999</v>
      </c>
      <c r="AA13">
        <v>0</v>
      </c>
      <c r="AB13">
        <v>0</v>
      </c>
      <c r="AC13">
        <v>0</v>
      </c>
      <c r="AD13">
        <v>0</v>
      </c>
      <c r="AE13">
        <v>15.862543000000001</v>
      </c>
      <c r="AF13">
        <v>8.0675509999999999</v>
      </c>
      <c r="AG13">
        <v>41.739106</v>
      </c>
      <c r="AH13">
        <v>0</v>
      </c>
      <c r="AI13">
        <v>0</v>
      </c>
      <c r="AJ13">
        <v>0</v>
      </c>
      <c r="AK13">
        <v>51.426808999999999</v>
      </c>
      <c r="AL13">
        <v>64.875389999999996</v>
      </c>
      <c r="AM13">
        <v>10.162515000000001</v>
      </c>
      <c r="AN13">
        <v>0.644509</v>
      </c>
      <c r="AO13">
        <v>0</v>
      </c>
      <c r="AP13">
        <v>0</v>
      </c>
      <c r="AQ13">
        <v>0</v>
      </c>
      <c r="AR13">
        <v>33.475377999999999</v>
      </c>
      <c r="AS13">
        <v>23.308011</v>
      </c>
      <c r="AT13">
        <v>14.051432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1985.6196709999999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360.01240000000001</v>
      </c>
      <c r="L14">
        <v>346.36273199999999</v>
      </c>
      <c r="M14">
        <v>80.858400000000003</v>
      </c>
      <c r="N14">
        <v>113.707125</v>
      </c>
      <c r="O14">
        <v>119.040531</v>
      </c>
      <c r="P14">
        <v>120.20467499999999</v>
      </c>
      <c r="Q14">
        <v>7.2195</v>
      </c>
      <c r="R14">
        <v>23.102399999999999</v>
      </c>
      <c r="S14">
        <v>13.976952000000001</v>
      </c>
      <c r="T14">
        <v>0</v>
      </c>
      <c r="U14">
        <v>373.60912500000001</v>
      </c>
      <c r="V14">
        <v>7.5467839999999997</v>
      </c>
      <c r="W14">
        <v>35.925291000000001</v>
      </c>
      <c r="X14">
        <v>114.16359</v>
      </c>
      <c r="Y14">
        <v>0</v>
      </c>
      <c r="Z14">
        <v>6.2769219999999999</v>
      </c>
      <c r="AA14">
        <v>0</v>
      </c>
      <c r="AB14">
        <v>0</v>
      </c>
      <c r="AC14">
        <v>0</v>
      </c>
      <c r="AD14">
        <v>0</v>
      </c>
      <c r="AE14">
        <v>15.862543000000001</v>
      </c>
      <c r="AF14">
        <v>8.0675509999999999</v>
      </c>
      <c r="AG14">
        <v>41.739106</v>
      </c>
      <c r="AH14">
        <v>0</v>
      </c>
      <c r="AI14">
        <v>0</v>
      </c>
      <c r="AJ14">
        <v>0</v>
      </c>
      <c r="AK14">
        <v>51.426808999999999</v>
      </c>
      <c r="AL14">
        <v>26.844989000000002</v>
      </c>
      <c r="AM14">
        <v>10.162515000000001</v>
      </c>
      <c r="AN14">
        <v>0.644509</v>
      </c>
      <c r="AO14">
        <v>0</v>
      </c>
      <c r="AP14">
        <v>0</v>
      </c>
      <c r="AQ14">
        <v>0</v>
      </c>
      <c r="AR14">
        <v>33.475377999999999</v>
      </c>
      <c r="AS14">
        <v>23.308011</v>
      </c>
      <c r="AT14">
        <v>15.734571000000001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1949.2724089999999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360.01240000000001</v>
      </c>
      <c r="L15">
        <v>346.36273199999999</v>
      </c>
      <c r="M15">
        <v>80.858400000000003</v>
      </c>
      <c r="N15">
        <v>113.707125</v>
      </c>
      <c r="O15">
        <v>119.040531</v>
      </c>
      <c r="P15">
        <v>120.20467499999999</v>
      </c>
      <c r="Q15">
        <v>7.2195</v>
      </c>
      <c r="R15">
        <v>23.102399999999999</v>
      </c>
      <c r="S15">
        <v>13.976952000000001</v>
      </c>
      <c r="T15">
        <v>0</v>
      </c>
      <c r="U15">
        <v>373.60912500000001</v>
      </c>
      <c r="V15">
        <v>7.5467839999999997</v>
      </c>
      <c r="W15">
        <v>35.925291000000001</v>
      </c>
      <c r="X15">
        <v>114.16359</v>
      </c>
      <c r="Y15">
        <v>0</v>
      </c>
      <c r="Z15">
        <v>6.2769219999999999</v>
      </c>
      <c r="AA15">
        <v>0</v>
      </c>
      <c r="AB15">
        <v>0</v>
      </c>
      <c r="AC15">
        <v>0</v>
      </c>
      <c r="AD15">
        <v>0</v>
      </c>
      <c r="AE15">
        <v>15.862543000000001</v>
      </c>
      <c r="AF15">
        <v>8.0675509999999999</v>
      </c>
      <c r="AG15">
        <v>41.739106</v>
      </c>
      <c r="AH15">
        <v>0</v>
      </c>
      <c r="AI15">
        <v>0</v>
      </c>
      <c r="AJ15">
        <v>0</v>
      </c>
      <c r="AK15">
        <v>51.426808999999999</v>
      </c>
      <c r="AL15">
        <v>12.303953</v>
      </c>
      <c r="AM15">
        <v>10.162515000000001</v>
      </c>
      <c r="AN15">
        <v>0.644509</v>
      </c>
      <c r="AO15">
        <v>0</v>
      </c>
      <c r="AP15">
        <v>0</v>
      </c>
      <c r="AQ15">
        <v>0</v>
      </c>
      <c r="AR15">
        <v>39.320284999999998</v>
      </c>
      <c r="AS15">
        <v>24.602900999999999</v>
      </c>
      <c r="AT15">
        <v>17.793163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1943.929762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360.01240000000001</v>
      </c>
      <c r="L16">
        <v>346.36273199999999</v>
      </c>
      <c r="M16">
        <v>80.858400000000003</v>
      </c>
      <c r="N16">
        <v>113.707125</v>
      </c>
      <c r="O16">
        <v>119.040531</v>
      </c>
      <c r="P16">
        <v>120.20467499999999</v>
      </c>
      <c r="Q16">
        <v>7.2195</v>
      </c>
      <c r="R16">
        <v>23.102399999999999</v>
      </c>
      <c r="S16">
        <v>13.976952000000001</v>
      </c>
      <c r="T16">
        <v>0</v>
      </c>
      <c r="U16">
        <v>373.60912500000001</v>
      </c>
      <c r="V16">
        <v>7.5467839999999997</v>
      </c>
      <c r="W16">
        <v>35.925291000000001</v>
      </c>
      <c r="X16">
        <v>114.16359</v>
      </c>
      <c r="Y16">
        <v>0</v>
      </c>
      <c r="Z16">
        <v>6.2769219999999999</v>
      </c>
      <c r="AA16">
        <v>0</v>
      </c>
      <c r="AB16">
        <v>0</v>
      </c>
      <c r="AC16">
        <v>0</v>
      </c>
      <c r="AD16">
        <v>0</v>
      </c>
      <c r="AE16">
        <v>15.862543000000001</v>
      </c>
      <c r="AF16">
        <v>8.0675509999999999</v>
      </c>
      <c r="AG16">
        <v>41.739106</v>
      </c>
      <c r="AH16">
        <v>0</v>
      </c>
      <c r="AI16">
        <v>0</v>
      </c>
      <c r="AJ16">
        <v>0</v>
      </c>
      <c r="AK16">
        <v>51.426808999999999</v>
      </c>
      <c r="AL16">
        <v>12.303953</v>
      </c>
      <c r="AM16">
        <v>10.162515000000001</v>
      </c>
      <c r="AN16">
        <v>0.644509</v>
      </c>
      <c r="AO16">
        <v>0</v>
      </c>
      <c r="AP16">
        <v>0</v>
      </c>
      <c r="AQ16">
        <v>0</v>
      </c>
      <c r="AR16">
        <v>39.320284999999998</v>
      </c>
      <c r="AS16">
        <v>24.602900999999999</v>
      </c>
      <c r="AT16">
        <v>18.923558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1945.0601569999999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360.01240000000001</v>
      </c>
      <c r="L17">
        <v>346.36273199999999</v>
      </c>
      <c r="M17">
        <v>80.858400000000003</v>
      </c>
      <c r="N17">
        <v>113.707125</v>
      </c>
      <c r="O17">
        <v>119.040531</v>
      </c>
      <c r="P17">
        <v>120.20467499999999</v>
      </c>
      <c r="Q17">
        <v>7.2195</v>
      </c>
      <c r="R17">
        <v>23.102399999999999</v>
      </c>
      <c r="S17">
        <v>13.976952000000001</v>
      </c>
      <c r="T17">
        <v>0</v>
      </c>
      <c r="U17">
        <v>373.60912500000001</v>
      </c>
      <c r="V17">
        <v>7.5467839999999997</v>
      </c>
      <c r="W17">
        <v>35.925291000000001</v>
      </c>
      <c r="X17">
        <v>114.16359</v>
      </c>
      <c r="Y17">
        <v>0</v>
      </c>
      <c r="Z17">
        <v>6.2769219999999999</v>
      </c>
      <c r="AA17">
        <v>0</v>
      </c>
      <c r="AB17">
        <v>0</v>
      </c>
      <c r="AC17">
        <v>0</v>
      </c>
      <c r="AD17">
        <v>0</v>
      </c>
      <c r="AE17">
        <v>15.862543000000001</v>
      </c>
      <c r="AF17">
        <v>8.0675509999999999</v>
      </c>
      <c r="AG17">
        <v>41.739106</v>
      </c>
      <c r="AH17">
        <v>0</v>
      </c>
      <c r="AI17">
        <v>0</v>
      </c>
      <c r="AJ17">
        <v>0</v>
      </c>
      <c r="AK17">
        <v>51.426808999999999</v>
      </c>
      <c r="AL17">
        <v>12.303953</v>
      </c>
      <c r="AM17">
        <v>10.162515000000001</v>
      </c>
      <c r="AN17">
        <v>0.644509</v>
      </c>
      <c r="AO17">
        <v>0</v>
      </c>
      <c r="AP17">
        <v>0</v>
      </c>
      <c r="AQ17">
        <v>0</v>
      </c>
      <c r="AR17">
        <v>33.475377999999999</v>
      </c>
      <c r="AS17">
        <v>24.602900999999999</v>
      </c>
      <c r="AT17">
        <v>18.203308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1938.4950000000001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360.01240000000001</v>
      </c>
      <c r="L18">
        <v>346.36273199999999</v>
      </c>
      <c r="M18">
        <v>80.858400000000003</v>
      </c>
      <c r="N18">
        <v>113.707125</v>
      </c>
      <c r="O18">
        <v>119.040531</v>
      </c>
      <c r="P18">
        <v>120.20467499999999</v>
      </c>
      <c r="Q18">
        <v>7.2195</v>
      </c>
      <c r="R18">
        <v>23.102399999999999</v>
      </c>
      <c r="S18">
        <v>13.976952000000001</v>
      </c>
      <c r="T18">
        <v>0</v>
      </c>
      <c r="U18">
        <v>373.60912500000001</v>
      </c>
      <c r="V18">
        <v>7.5467839999999997</v>
      </c>
      <c r="W18">
        <v>35.925291000000001</v>
      </c>
      <c r="X18">
        <v>114.16359</v>
      </c>
      <c r="Y18">
        <v>0</v>
      </c>
      <c r="Z18">
        <v>6.2769219999999999</v>
      </c>
      <c r="AA18">
        <v>0</v>
      </c>
      <c r="AB18">
        <v>0</v>
      </c>
      <c r="AC18">
        <v>0</v>
      </c>
      <c r="AD18">
        <v>0</v>
      </c>
      <c r="AE18">
        <v>15.862543000000001</v>
      </c>
      <c r="AF18">
        <v>8.0675509999999999</v>
      </c>
      <c r="AG18">
        <v>41.739106</v>
      </c>
      <c r="AH18">
        <v>0</v>
      </c>
      <c r="AI18">
        <v>0</v>
      </c>
      <c r="AJ18">
        <v>0</v>
      </c>
      <c r="AK18">
        <v>51.426808999999999</v>
      </c>
      <c r="AL18">
        <v>12.303953</v>
      </c>
      <c r="AM18">
        <v>10.162515000000001</v>
      </c>
      <c r="AN18">
        <v>0.644509</v>
      </c>
      <c r="AO18">
        <v>0</v>
      </c>
      <c r="AP18">
        <v>0</v>
      </c>
      <c r="AQ18">
        <v>0</v>
      </c>
      <c r="AR18">
        <v>33.475377999999999</v>
      </c>
      <c r="AS18">
        <v>24.602900999999999</v>
      </c>
      <c r="AT18">
        <v>17.714503000000001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1938.0061949999999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360.01240000000001</v>
      </c>
      <c r="L19">
        <v>346.36273199999999</v>
      </c>
      <c r="M19">
        <v>80.858400000000003</v>
      </c>
      <c r="N19">
        <v>113.707125</v>
      </c>
      <c r="O19">
        <v>119.040531</v>
      </c>
      <c r="P19">
        <v>120.20467499999999</v>
      </c>
      <c r="Q19">
        <v>7.2195</v>
      </c>
      <c r="R19">
        <v>23.102399999999999</v>
      </c>
      <c r="S19">
        <v>13.976952000000001</v>
      </c>
      <c r="T19">
        <v>0</v>
      </c>
      <c r="U19">
        <v>373.60912500000001</v>
      </c>
      <c r="V19">
        <v>7.5467839999999997</v>
      </c>
      <c r="W19">
        <v>35.925291000000001</v>
      </c>
      <c r="X19">
        <v>114.16359</v>
      </c>
      <c r="Y19">
        <v>0</v>
      </c>
      <c r="Z19">
        <v>6.2769219999999999</v>
      </c>
      <c r="AA19">
        <v>0</v>
      </c>
      <c r="AB19">
        <v>0</v>
      </c>
      <c r="AC19">
        <v>0</v>
      </c>
      <c r="AD19">
        <v>0</v>
      </c>
      <c r="AE19">
        <v>15.862543000000001</v>
      </c>
      <c r="AF19">
        <v>8.0675509999999999</v>
      </c>
      <c r="AG19">
        <v>41.739106</v>
      </c>
      <c r="AH19">
        <v>0</v>
      </c>
      <c r="AI19">
        <v>0</v>
      </c>
      <c r="AJ19">
        <v>0</v>
      </c>
      <c r="AK19">
        <v>51.426808999999999</v>
      </c>
      <c r="AL19">
        <v>12.303953</v>
      </c>
      <c r="AM19">
        <v>10.162515000000001</v>
      </c>
      <c r="AN19">
        <v>0.644509</v>
      </c>
      <c r="AO19">
        <v>0</v>
      </c>
      <c r="AP19">
        <v>0</v>
      </c>
      <c r="AQ19">
        <v>0</v>
      </c>
      <c r="AR19">
        <v>33.475377999999999</v>
      </c>
      <c r="AS19">
        <v>30.704419999999999</v>
      </c>
      <c r="AT19">
        <v>18.944130999999999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1945.337342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360.01240000000001</v>
      </c>
      <c r="L20">
        <v>346.36273199999999</v>
      </c>
      <c r="M20">
        <v>80.858400000000003</v>
      </c>
      <c r="N20">
        <v>113.707125</v>
      </c>
      <c r="O20">
        <v>119.040531</v>
      </c>
      <c r="P20">
        <v>120.20467499999999</v>
      </c>
      <c r="Q20">
        <v>7.2195</v>
      </c>
      <c r="R20">
        <v>23.102399999999999</v>
      </c>
      <c r="S20">
        <v>13.976952000000001</v>
      </c>
      <c r="T20">
        <v>0</v>
      </c>
      <c r="U20">
        <v>373.60912500000001</v>
      </c>
      <c r="V20">
        <v>7.5467839999999997</v>
      </c>
      <c r="W20">
        <v>35.925291000000001</v>
      </c>
      <c r="X20">
        <v>114.16359</v>
      </c>
      <c r="Y20">
        <v>0</v>
      </c>
      <c r="Z20">
        <v>6.2769219999999999</v>
      </c>
      <c r="AA20">
        <v>0</v>
      </c>
      <c r="AB20">
        <v>0</v>
      </c>
      <c r="AC20">
        <v>0</v>
      </c>
      <c r="AD20">
        <v>0</v>
      </c>
      <c r="AE20">
        <v>15.862543000000001</v>
      </c>
      <c r="AF20">
        <v>8.0675509999999999</v>
      </c>
      <c r="AG20">
        <v>41.739106</v>
      </c>
      <c r="AH20">
        <v>0</v>
      </c>
      <c r="AI20">
        <v>0</v>
      </c>
      <c r="AJ20">
        <v>0</v>
      </c>
      <c r="AK20">
        <v>51.426808999999999</v>
      </c>
      <c r="AL20">
        <v>12.303953</v>
      </c>
      <c r="AM20">
        <v>10.162515000000001</v>
      </c>
      <c r="AN20">
        <v>0.644509</v>
      </c>
      <c r="AO20">
        <v>0</v>
      </c>
      <c r="AP20">
        <v>0</v>
      </c>
      <c r="AQ20">
        <v>0</v>
      </c>
      <c r="AR20">
        <v>33.475377999999999</v>
      </c>
      <c r="AS20">
        <v>30.704419999999999</v>
      </c>
      <c r="AT20">
        <v>19.252016999999999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1945.6452280000001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360.01240000000001</v>
      </c>
      <c r="L21">
        <v>346.36273199999999</v>
      </c>
      <c r="M21">
        <v>80.858400000000003</v>
      </c>
      <c r="N21">
        <v>113.707125</v>
      </c>
      <c r="O21">
        <v>119.040531</v>
      </c>
      <c r="P21">
        <v>120.20467499999999</v>
      </c>
      <c r="Q21">
        <v>7.2195</v>
      </c>
      <c r="R21">
        <v>23.102399999999999</v>
      </c>
      <c r="S21">
        <v>13.976952000000001</v>
      </c>
      <c r="T21">
        <v>0</v>
      </c>
      <c r="U21">
        <v>373.60912500000001</v>
      </c>
      <c r="V21">
        <v>7.5467839999999997</v>
      </c>
      <c r="W21">
        <v>35.925291000000001</v>
      </c>
      <c r="X21">
        <v>114.16359</v>
      </c>
      <c r="Y21">
        <v>0</v>
      </c>
      <c r="Z21">
        <v>6.2769219999999999</v>
      </c>
      <c r="AA21">
        <v>13.523914</v>
      </c>
      <c r="AB21">
        <v>0</v>
      </c>
      <c r="AC21">
        <v>0</v>
      </c>
      <c r="AD21">
        <v>0</v>
      </c>
      <c r="AE21">
        <v>15.862543000000001</v>
      </c>
      <c r="AF21">
        <v>8.0675509999999999</v>
      </c>
      <c r="AG21">
        <v>41.739106</v>
      </c>
      <c r="AH21">
        <v>0</v>
      </c>
      <c r="AI21">
        <v>0</v>
      </c>
      <c r="AJ21">
        <v>0</v>
      </c>
      <c r="AK21">
        <v>51.426808999999999</v>
      </c>
      <c r="AL21">
        <v>12.303953</v>
      </c>
      <c r="AM21">
        <v>10.162515000000001</v>
      </c>
      <c r="AN21">
        <v>0.644509</v>
      </c>
      <c r="AO21">
        <v>0</v>
      </c>
      <c r="AP21">
        <v>0</v>
      </c>
      <c r="AQ21">
        <v>0</v>
      </c>
      <c r="AR21">
        <v>39.320284999999998</v>
      </c>
      <c r="AS21">
        <v>31.336326</v>
      </c>
      <c r="AT21">
        <v>19.252016999999999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1965.6459550000002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360.01240000000001</v>
      </c>
      <c r="L22">
        <v>346.36273199999999</v>
      </c>
      <c r="M22">
        <v>80.858400000000003</v>
      </c>
      <c r="N22">
        <v>113.707125</v>
      </c>
      <c r="O22">
        <v>119.040531</v>
      </c>
      <c r="P22">
        <v>120.20467499999999</v>
      </c>
      <c r="Q22">
        <v>7.2195</v>
      </c>
      <c r="R22">
        <v>23.102399999999999</v>
      </c>
      <c r="S22">
        <v>13.976952000000001</v>
      </c>
      <c r="T22">
        <v>0</v>
      </c>
      <c r="U22">
        <v>373.60912500000001</v>
      </c>
      <c r="V22">
        <v>7.5467839999999997</v>
      </c>
      <c r="W22">
        <v>35.925291000000001</v>
      </c>
      <c r="X22">
        <v>114.16359</v>
      </c>
      <c r="Y22">
        <v>0</v>
      </c>
      <c r="Z22">
        <v>6.2769219999999999</v>
      </c>
      <c r="AA22">
        <v>13.523914</v>
      </c>
      <c r="AB22">
        <v>0</v>
      </c>
      <c r="AC22">
        <v>0</v>
      </c>
      <c r="AD22">
        <v>0</v>
      </c>
      <c r="AE22">
        <v>15.862543000000001</v>
      </c>
      <c r="AF22">
        <v>8.0675509999999999</v>
      </c>
      <c r="AG22">
        <v>41.739106</v>
      </c>
      <c r="AH22">
        <v>0</v>
      </c>
      <c r="AI22">
        <v>0</v>
      </c>
      <c r="AJ22">
        <v>0</v>
      </c>
      <c r="AK22">
        <v>51.426808999999999</v>
      </c>
      <c r="AL22">
        <v>12.303953</v>
      </c>
      <c r="AM22">
        <v>10.162515000000001</v>
      </c>
      <c r="AN22">
        <v>0.644509</v>
      </c>
      <c r="AO22">
        <v>0</v>
      </c>
      <c r="AP22">
        <v>0</v>
      </c>
      <c r="AQ22">
        <v>0</v>
      </c>
      <c r="AR22">
        <v>39.320284999999998</v>
      </c>
      <c r="AS22">
        <v>31.336326</v>
      </c>
      <c r="AT22">
        <v>19.252016999999999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1965.6459550000002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360.01240000000001</v>
      </c>
      <c r="L23">
        <v>346.36273199999999</v>
      </c>
      <c r="M23">
        <v>80.858400000000003</v>
      </c>
      <c r="N23">
        <v>113.707125</v>
      </c>
      <c r="O23">
        <v>119.040531</v>
      </c>
      <c r="P23">
        <v>120.20467499999999</v>
      </c>
      <c r="Q23">
        <v>7.2195</v>
      </c>
      <c r="R23">
        <v>23.102399999999999</v>
      </c>
      <c r="S23">
        <v>13.976952000000001</v>
      </c>
      <c r="T23">
        <v>0</v>
      </c>
      <c r="U23">
        <v>373.60912500000001</v>
      </c>
      <c r="V23">
        <v>7.5467839999999997</v>
      </c>
      <c r="W23">
        <v>35.925291000000001</v>
      </c>
      <c r="X23">
        <v>141.99854099999999</v>
      </c>
      <c r="Y23">
        <v>0</v>
      </c>
      <c r="Z23">
        <v>6.2769219999999999</v>
      </c>
      <c r="AA23">
        <v>13.523914</v>
      </c>
      <c r="AB23">
        <v>0</v>
      </c>
      <c r="AC23">
        <v>0</v>
      </c>
      <c r="AD23">
        <v>0</v>
      </c>
      <c r="AE23">
        <v>15.862543000000001</v>
      </c>
      <c r="AF23">
        <v>8.0675509999999999</v>
      </c>
      <c r="AG23">
        <v>41.739106</v>
      </c>
      <c r="AH23">
        <v>22.516079999999999</v>
      </c>
      <c r="AI23">
        <v>0</v>
      </c>
      <c r="AJ23">
        <v>0</v>
      </c>
      <c r="AK23">
        <v>51.426808999999999</v>
      </c>
      <c r="AL23">
        <v>12.303953</v>
      </c>
      <c r="AM23">
        <v>10.162515000000001</v>
      </c>
      <c r="AN23">
        <v>0.644509</v>
      </c>
      <c r="AO23">
        <v>0</v>
      </c>
      <c r="AP23">
        <v>0</v>
      </c>
      <c r="AQ23">
        <v>12.189404</v>
      </c>
      <c r="AR23">
        <v>33.475377999999999</v>
      </c>
      <c r="AS23">
        <v>31.336326</v>
      </c>
      <c r="AT23">
        <v>19.252016999999999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2022.3414830000002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360.01240000000001</v>
      </c>
      <c r="L24">
        <v>346.36273199999999</v>
      </c>
      <c r="M24">
        <v>80.858400000000003</v>
      </c>
      <c r="N24">
        <v>113.707125</v>
      </c>
      <c r="O24">
        <v>119.040531</v>
      </c>
      <c r="P24">
        <v>120.20467499999999</v>
      </c>
      <c r="Q24">
        <v>7.2195</v>
      </c>
      <c r="R24">
        <v>23.102399999999999</v>
      </c>
      <c r="S24">
        <v>13.976952000000001</v>
      </c>
      <c r="T24">
        <v>0</v>
      </c>
      <c r="U24">
        <v>373.60912500000001</v>
      </c>
      <c r="V24">
        <v>7.5467839999999997</v>
      </c>
      <c r="W24">
        <v>44.581364999999998</v>
      </c>
      <c r="X24">
        <v>141.99854099999999</v>
      </c>
      <c r="Y24">
        <v>0</v>
      </c>
      <c r="Z24">
        <v>6.2769219999999999</v>
      </c>
      <c r="AA24">
        <v>13.523914</v>
      </c>
      <c r="AB24">
        <v>3.2078639999999998</v>
      </c>
      <c r="AC24">
        <v>0</v>
      </c>
      <c r="AD24">
        <v>0</v>
      </c>
      <c r="AE24">
        <v>15.862543000000001</v>
      </c>
      <c r="AF24">
        <v>8.0675509999999999</v>
      </c>
      <c r="AG24">
        <v>41.739106</v>
      </c>
      <c r="AH24">
        <v>42.479731000000001</v>
      </c>
      <c r="AI24">
        <v>0</v>
      </c>
      <c r="AJ24">
        <v>0</v>
      </c>
      <c r="AK24">
        <v>51.426808999999999</v>
      </c>
      <c r="AL24">
        <v>12.303953</v>
      </c>
      <c r="AM24">
        <v>10.162515000000001</v>
      </c>
      <c r="AN24">
        <v>0.644509</v>
      </c>
      <c r="AO24">
        <v>0</v>
      </c>
      <c r="AP24">
        <v>0</v>
      </c>
      <c r="AQ24">
        <v>12.189404</v>
      </c>
      <c r="AR24">
        <v>33.475377999999999</v>
      </c>
      <c r="AS24">
        <v>31.336326</v>
      </c>
      <c r="AT24">
        <v>19.252016999999999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2054.1690719999997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360.01240000000001</v>
      </c>
      <c r="L25">
        <v>346.36273199999999</v>
      </c>
      <c r="M25">
        <v>80.858400000000003</v>
      </c>
      <c r="N25">
        <v>113.707125</v>
      </c>
      <c r="O25">
        <v>119.040531</v>
      </c>
      <c r="P25">
        <v>120.20467499999999</v>
      </c>
      <c r="Q25">
        <v>7.2195</v>
      </c>
      <c r="R25">
        <v>23.102399999999999</v>
      </c>
      <c r="S25">
        <v>13.976952000000001</v>
      </c>
      <c r="T25">
        <v>0</v>
      </c>
      <c r="U25">
        <v>373.60912500000001</v>
      </c>
      <c r="V25">
        <v>7.5467839999999997</v>
      </c>
      <c r="W25">
        <v>44.663753999999997</v>
      </c>
      <c r="X25">
        <v>141.99854099999999</v>
      </c>
      <c r="Y25">
        <v>0</v>
      </c>
      <c r="Z25">
        <v>6.2769219999999999</v>
      </c>
      <c r="AA25">
        <v>27.047827999999999</v>
      </c>
      <c r="AB25">
        <v>12.677481</v>
      </c>
      <c r="AC25">
        <v>0</v>
      </c>
      <c r="AD25">
        <v>0</v>
      </c>
      <c r="AE25">
        <v>15.862543000000001</v>
      </c>
      <c r="AF25">
        <v>8.0675509999999999</v>
      </c>
      <c r="AG25">
        <v>41.739106</v>
      </c>
      <c r="AH25">
        <v>57.429679</v>
      </c>
      <c r="AI25">
        <v>0</v>
      </c>
      <c r="AJ25">
        <v>0</v>
      </c>
      <c r="AK25">
        <v>51.426808999999999</v>
      </c>
      <c r="AL25">
        <v>12.303953</v>
      </c>
      <c r="AM25">
        <v>10.162515000000001</v>
      </c>
      <c r="AN25">
        <v>0.644509</v>
      </c>
      <c r="AO25">
        <v>0</v>
      </c>
      <c r="AP25">
        <v>0</v>
      </c>
      <c r="AQ25">
        <v>12.250048</v>
      </c>
      <c r="AR25">
        <v>33.475377999999999</v>
      </c>
      <c r="AS25">
        <v>31.336326</v>
      </c>
      <c r="AT25">
        <v>19.252016999999999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2092.2555839999995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360.01240000000001</v>
      </c>
      <c r="L26">
        <v>346.36273199999999</v>
      </c>
      <c r="M26">
        <v>80.858400000000003</v>
      </c>
      <c r="N26">
        <v>113.707125</v>
      </c>
      <c r="O26">
        <v>119.040531</v>
      </c>
      <c r="P26">
        <v>120.20467499999999</v>
      </c>
      <c r="Q26">
        <v>7.2195</v>
      </c>
      <c r="R26">
        <v>23.102399999999999</v>
      </c>
      <c r="S26">
        <v>13.976952000000001</v>
      </c>
      <c r="T26">
        <v>0</v>
      </c>
      <c r="U26">
        <v>373.60912500000001</v>
      </c>
      <c r="V26">
        <v>7.5467839999999997</v>
      </c>
      <c r="W26">
        <v>44.663753999999997</v>
      </c>
      <c r="X26">
        <v>141.99854099999999</v>
      </c>
      <c r="Y26">
        <v>0</v>
      </c>
      <c r="Z26">
        <v>6.2769219999999999</v>
      </c>
      <c r="AA26">
        <v>27.047827999999999</v>
      </c>
      <c r="AB26">
        <v>12.677481</v>
      </c>
      <c r="AC26">
        <v>9.3158890000000003</v>
      </c>
      <c r="AD26">
        <v>0</v>
      </c>
      <c r="AE26">
        <v>15.862543000000001</v>
      </c>
      <c r="AF26">
        <v>16.135100999999999</v>
      </c>
      <c r="AG26">
        <v>41.739106</v>
      </c>
      <c r="AH26">
        <v>90.064321000000007</v>
      </c>
      <c r="AI26">
        <v>0</v>
      </c>
      <c r="AJ26">
        <v>0</v>
      </c>
      <c r="AK26">
        <v>51.426808999999999</v>
      </c>
      <c r="AL26">
        <v>12.303953</v>
      </c>
      <c r="AM26">
        <v>10.162515000000001</v>
      </c>
      <c r="AN26">
        <v>0.644509</v>
      </c>
      <c r="AO26">
        <v>0</v>
      </c>
      <c r="AP26">
        <v>0</v>
      </c>
      <c r="AQ26">
        <v>36.568210999999998</v>
      </c>
      <c r="AR26">
        <v>33.475377999999999</v>
      </c>
      <c r="AS26">
        <v>31.336326</v>
      </c>
      <c r="AT26">
        <v>19.252016999999999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2166.5918279999996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360.01240000000001</v>
      </c>
      <c r="L27">
        <v>346.36273199999999</v>
      </c>
      <c r="M27">
        <v>80.858400000000003</v>
      </c>
      <c r="N27">
        <v>113.707125</v>
      </c>
      <c r="O27">
        <v>119.040531</v>
      </c>
      <c r="P27">
        <v>120.20467499999999</v>
      </c>
      <c r="Q27">
        <v>7.2195</v>
      </c>
      <c r="R27">
        <v>27.477855000000002</v>
      </c>
      <c r="S27">
        <v>13.976952000000001</v>
      </c>
      <c r="T27">
        <v>0</v>
      </c>
      <c r="U27">
        <v>373.60912500000001</v>
      </c>
      <c r="V27">
        <v>7.5467839999999997</v>
      </c>
      <c r="W27">
        <v>44.663753999999997</v>
      </c>
      <c r="X27">
        <v>141.99854099999999</v>
      </c>
      <c r="Y27">
        <v>0</v>
      </c>
      <c r="Z27">
        <v>6.2769219999999999</v>
      </c>
      <c r="AA27">
        <v>40.571742</v>
      </c>
      <c r="AB27">
        <v>25.354960999999999</v>
      </c>
      <c r="AC27">
        <v>18.631778000000001</v>
      </c>
      <c r="AD27">
        <v>7.6295679999999999</v>
      </c>
      <c r="AE27">
        <v>15.862543000000001</v>
      </c>
      <c r="AF27">
        <v>24.202652</v>
      </c>
      <c r="AG27">
        <v>41.739106</v>
      </c>
      <c r="AH27">
        <v>90.064321000000007</v>
      </c>
      <c r="AI27">
        <v>0</v>
      </c>
      <c r="AJ27">
        <v>0</v>
      </c>
      <c r="AK27">
        <v>51.426808999999999</v>
      </c>
      <c r="AL27">
        <v>17.896659</v>
      </c>
      <c r="AM27">
        <v>10.162515000000001</v>
      </c>
      <c r="AN27">
        <v>0.644509</v>
      </c>
      <c r="AO27">
        <v>0</v>
      </c>
      <c r="AP27">
        <v>0</v>
      </c>
      <c r="AQ27">
        <v>48.636327999999999</v>
      </c>
      <c r="AR27">
        <v>39.320284999999998</v>
      </c>
      <c r="AS27">
        <v>25.897790000000001</v>
      </c>
      <c r="AT27">
        <v>19.252016999999999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2240.2488789999993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360.01240000000001</v>
      </c>
      <c r="L28">
        <v>441.83339999999998</v>
      </c>
      <c r="M28">
        <v>80.858400000000003</v>
      </c>
      <c r="N28">
        <v>113.707125</v>
      </c>
      <c r="O28">
        <v>119.040531</v>
      </c>
      <c r="P28">
        <v>120.20467499999999</v>
      </c>
      <c r="Q28">
        <v>7.5537150000000004</v>
      </c>
      <c r="R28">
        <v>27.691210000000002</v>
      </c>
      <c r="S28">
        <v>13.976952000000001</v>
      </c>
      <c r="T28">
        <v>0</v>
      </c>
      <c r="U28">
        <v>373.60912500000001</v>
      </c>
      <c r="V28">
        <v>7.5467839999999997</v>
      </c>
      <c r="W28">
        <v>44.663753999999997</v>
      </c>
      <c r="X28">
        <v>141.99854099999999</v>
      </c>
      <c r="Y28">
        <v>0</v>
      </c>
      <c r="Z28">
        <v>18.830766000000001</v>
      </c>
      <c r="AA28">
        <v>40.571742</v>
      </c>
      <c r="AB28">
        <v>38.032442000000003</v>
      </c>
      <c r="AC28">
        <v>27.975859</v>
      </c>
      <c r="AD28">
        <v>17.588697</v>
      </c>
      <c r="AE28">
        <v>31.725086000000001</v>
      </c>
      <c r="AF28">
        <v>32.270201999999998</v>
      </c>
      <c r="AG28">
        <v>41.739106</v>
      </c>
      <c r="AH28">
        <v>112.58040200000001</v>
      </c>
      <c r="AI28">
        <v>0</v>
      </c>
      <c r="AJ28">
        <v>0</v>
      </c>
      <c r="AK28">
        <v>51.426808999999999</v>
      </c>
      <c r="AL28">
        <v>64.875389999999996</v>
      </c>
      <c r="AM28">
        <v>10.162515000000001</v>
      </c>
      <c r="AN28">
        <v>0.644509</v>
      </c>
      <c r="AO28">
        <v>0</v>
      </c>
      <c r="AP28">
        <v>0</v>
      </c>
      <c r="AQ28">
        <v>48.636327999999999</v>
      </c>
      <c r="AR28">
        <v>39.320284999999998</v>
      </c>
      <c r="AS28">
        <v>25.897790000000001</v>
      </c>
      <c r="AT28">
        <v>19.252016999999999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2474.2265569999995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360.01240000000001</v>
      </c>
      <c r="L29">
        <v>517.38691800000004</v>
      </c>
      <c r="M29">
        <v>80.858400000000003</v>
      </c>
      <c r="N29">
        <v>113.707125</v>
      </c>
      <c r="O29">
        <v>119.040531</v>
      </c>
      <c r="P29">
        <v>120.20467499999999</v>
      </c>
      <c r="Q29">
        <v>7.5537150000000004</v>
      </c>
      <c r="R29">
        <v>40.80471</v>
      </c>
      <c r="S29">
        <v>18.382290999999999</v>
      </c>
      <c r="T29">
        <v>0</v>
      </c>
      <c r="U29">
        <v>373.60912500000001</v>
      </c>
      <c r="V29">
        <v>10.035105</v>
      </c>
      <c r="W29">
        <v>44.663753999999997</v>
      </c>
      <c r="X29">
        <v>141.99854099999999</v>
      </c>
      <c r="Y29">
        <v>0</v>
      </c>
      <c r="Z29">
        <v>18.830766000000001</v>
      </c>
      <c r="AA29">
        <v>40.571742</v>
      </c>
      <c r="AB29">
        <v>38.032442000000003</v>
      </c>
      <c r="AC29">
        <v>27.975859</v>
      </c>
      <c r="AD29">
        <v>26.383044999999999</v>
      </c>
      <c r="AE29">
        <v>31.725086000000001</v>
      </c>
      <c r="AF29">
        <v>32.270201999999998</v>
      </c>
      <c r="AG29">
        <v>41.739106</v>
      </c>
      <c r="AH29">
        <v>112.58040200000001</v>
      </c>
      <c r="AI29">
        <v>0</v>
      </c>
      <c r="AJ29">
        <v>0</v>
      </c>
      <c r="AK29">
        <v>51.426808999999999</v>
      </c>
      <c r="AL29">
        <v>64.875389999999996</v>
      </c>
      <c r="AM29">
        <v>15.212977</v>
      </c>
      <c r="AN29">
        <v>0.644509</v>
      </c>
      <c r="AO29">
        <v>0</v>
      </c>
      <c r="AP29">
        <v>0</v>
      </c>
      <c r="AQ29">
        <v>48.636327999999999</v>
      </c>
      <c r="AR29">
        <v>33.475377999999999</v>
      </c>
      <c r="AS29">
        <v>25.897790000000001</v>
      </c>
      <c r="AT29">
        <v>19.252016999999999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2577.7871380000006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399.47899999999998</v>
      </c>
      <c r="L30">
        <v>542.35290499999996</v>
      </c>
      <c r="M30">
        <v>80.858400000000003</v>
      </c>
      <c r="N30">
        <v>113.707125</v>
      </c>
      <c r="O30">
        <v>119.040531</v>
      </c>
      <c r="P30">
        <v>120.20467499999999</v>
      </c>
      <c r="Q30">
        <v>9.6153150000000007</v>
      </c>
      <c r="R30">
        <v>40.80471</v>
      </c>
      <c r="S30">
        <v>22.801106000000001</v>
      </c>
      <c r="T30">
        <v>0</v>
      </c>
      <c r="U30">
        <v>373.60912500000001</v>
      </c>
      <c r="V30">
        <v>10.035105</v>
      </c>
      <c r="W30">
        <v>44.663753999999997</v>
      </c>
      <c r="X30">
        <v>141.99854099999999</v>
      </c>
      <c r="Y30">
        <v>0</v>
      </c>
      <c r="Z30">
        <v>18.830766000000001</v>
      </c>
      <c r="AA30">
        <v>40.571742</v>
      </c>
      <c r="AB30">
        <v>38.032442000000003</v>
      </c>
      <c r="AC30">
        <v>27.975859</v>
      </c>
      <c r="AD30">
        <v>26.383044999999999</v>
      </c>
      <c r="AE30">
        <v>31.725086000000001</v>
      </c>
      <c r="AF30">
        <v>32.270201999999998</v>
      </c>
      <c r="AG30">
        <v>41.739106</v>
      </c>
      <c r="AH30">
        <v>112.58040200000001</v>
      </c>
      <c r="AI30">
        <v>0</v>
      </c>
      <c r="AJ30">
        <v>0</v>
      </c>
      <c r="AK30">
        <v>51.426808999999999</v>
      </c>
      <c r="AL30">
        <v>64.875389999999996</v>
      </c>
      <c r="AM30">
        <v>15.212977</v>
      </c>
      <c r="AN30">
        <v>0.644509</v>
      </c>
      <c r="AO30">
        <v>0</v>
      </c>
      <c r="AP30">
        <v>0</v>
      </c>
      <c r="AQ30">
        <v>48.636327999999999</v>
      </c>
      <c r="AR30">
        <v>33.475377999999999</v>
      </c>
      <c r="AS30">
        <v>25.897790000000001</v>
      </c>
      <c r="AT30">
        <v>19.252016999999999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2648.7001400000004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446.64640000000003</v>
      </c>
      <c r="L31">
        <v>467.34107799999998</v>
      </c>
      <c r="M31">
        <v>80.858400000000003</v>
      </c>
      <c r="N31">
        <v>113.707125</v>
      </c>
      <c r="O31">
        <v>119.040531</v>
      </c>
      <c r="P31">
        <v>120.20467499999999</v>
      </c>
      <c r="Q31">
        <v>9.6153150000000007</v>
      </c>
      <c r="R31">
        <v>40.80471</v>
      </c>
      <c r="S31">
        <v>22.801106000000001</v>
      </c>
      <c r="T31">
        <v>0</v>
      </c>
      <c r="U31">
        <v>373.60912500000001</v>
      </c>
      <c r="V31">
        <v>10.035105</v>
      </c>
      <c r="W31">
        <v>44.663753999999997</v>
      </c>
      <c r="X31">
        <v>141.99854099999999</v>
      </c>
      <c r="Y31">
        <v>0</v>
      </c>
      <c r="Z31">
        <v>18.830766000000001</v>
      </c>
      <c r="AA31">
        <v>40.571742</v>
      </c>
      <c r="AB31">
        <v>38.032442000000003</v>
      </c>
      <c r="AC31">
        <v>27.975859</v>
      </c>
      <c r="AD31">
        <v>26.383044999999999</v>
      </c>
      <c r="AE31">
        <v>31.725086000000001</v>
      </c>
      <c r="AF31">
        <v>32.270201999999998</v>
      </c>
      <c r="AG31">
        <v>41.739106</v>
      </c>
      <c r="AH31">
        <v>112.58040200000001</v>
      </c>
      <c r="AI31">
        <v>0</v>
      </c>
      <c r="AJ31">
        <v>0</v>
      </c>
      <c r="AK31">
        <v>51.426808999999999</v>
      </c>
      <c r="AL31">
        <v>64.875389999999996</v>
      </c>
      <c r="AM31">
        <v>15.212977</v>
      </c>
      <c r="AN31">
        <v>0.644509</v>
      </c>
      <c r="AO31">
        <v>0</v>
      </c>
      <c r="AP31">
        <v>0</v>
      </c>
      <c r="AQ31">
        <v>48.636327999999999</v>
      </c>
      <c r="AR31">
        <v>33.475377999999999</v>
      </c>
      <c r="AS31">
        <v>25.897790000000001</v>
      </c>
      <c r="AT31">
        <v>19.252016999999999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2620.8557130000004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483.22519999999997</v>
      </c>
      <c r="L32">
        <v>510.69006400000001</v>
      </c>
      <c r="M32">
        <v>80.858400000000003</v>
      </c>
      <c r="N32">
        <v>113.707125</v>
      </c>
      <c r="O32">
        <v>119.040531</v>
      </c>
      <c r="P32">
        <v>120.20467499999999</v>
      </c>
      <c r="Q32">
        <v>9.6153150000000007</v>
      </c>
      <c r="R32">
        <v>40.80471</v>
      </c>
      <c r="S32">
        <v>22.801106000000001</v>
      </c>
      <c r="T32">
        <v>0</v>
      </c>
      <c r="U32">
        <v>373.60912500000001</v>
      </c>
      <c r="V32">
        <v>10.035105</v>
      </c>
      <c r="W32">
        <v>44.663753999999997</v>
      </c>
      <c r="X32">
        <v>141.99854099999999</v>
      </c>
      <c r="Y32">
        <v>0</v>
      </c>
      <c r="Z32">
        <v>18.830766000000001</v>
      </c>
      <c r="AA32">
        <v>40.571742</v>
      </c>
      <c r="AB32">
        <v>38.032442000000003</v>
      </c>
      <c r="AC32">
        <v>27.975859</v>
      </c>
      <c r="AD32">
        <v>26.383044999999999</v>
      </c>
      <c r="AE32">
        <v>31.725086000000001</v>
      </c>
      <c r="AF32">
        <v>32.270201999999998</v>
      </c>
      <c r="AG32">
        <v>41.739106</v>
      </c>
      <c r="AH32">
        <v>112.58040200000001</v>
      </c>
      <c r="AI32">
        <v>0</v>
      </c>
      <c r="AJ32">
        <v>0</v>
      </c>
      <c r="AK32">
        <v>51.426808999999999</v>
      </c>
      <c r="AL32">
        <v>64.875389999999996</v>
      </c>
      <c r="AM32">
        <v>15.212977</v>
      </c>
      <c r="AN32">
        <v>0.644509</v>
      </c>
      <c r="AO32">
        <v>0</v>
      </c>
      <c r="AP32">
        <v>0</v>
      </c>
      <c r="AQ32">
        <v>48.636327999999999</v>
      </c>
      <c r="AR32">
        <v>33.475377999999999</v>
      </c>
      <c r="AS32">
        <v>25.897790000000001</v>
      </c>
      <c r="AT32">
        <v>19.252016999999999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2700.783499000001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492.85120000000001</v>
      </c>
      <c r="L33">
        <v>468.80818900000003</v>
      </c>
      <c r="M33">
        <v>80.858400000000003</v>
      </c>
      <c r="N33">
        <v>113.707125</v>
      </c>
      <c r="O33">
        <v>119.040531</v>
      </c>
      <c r="P33">
        <v>120.20467499999999</v>
      </c>
      <c r="Q33">
        <v>9.6153150000000007</v>
      </c>
      <c r="R33">
        <v>40.80471</v>
      </c>
      <c r="S33">
        <v>22.801106000000001</v>
      </c>
      <c r="T33">
        <v>0</v>
      </c>
      <c r="U33">
        <v>373.60912500000001</v>
      </c>
      <c r="V33">
        <v>10.035105</v>
      </c>
      <c r="W33">
        <v>44.663753999999997</v>
      </c>
      <c r="X33">
        <v>141.99854099999999</v>
      </c>
      <c r="Y33">
        <v>0</v>
      </c>
      <c r="Z33">
        <v>18.830766000000001</v>
      </c>
      <c r="AA33">
        <v>40.571742</v>
      </c>
      <c r="AB33">
        <v>38.032442000000003</v>
      </c>
      <c r="AC33">
        <v>27.975859</v>
      </c>
      <c r="AD33">
        <v>26.383044999999999</v>
      </c>
      <c r="AE33">
        <v>31.725086000000001</v>
      </c>
      <c r="AF33">
        <v>32.270201999999998</v>
      </c>
      <c r="AG33">
        <v>41.739106</v>
      </c>
      <c r="AH33">
        <v>112.58040200000001</v>
      </c>
      <c r="AI33">
        <v>0</v>
      </c>
      <c r="AJ33">
        <v>0</v>
      </c>
      <c r="AK33">
        <v>51.426808999999999</v>
      </c>
      <c r="AL33">
        <v>64.875389999999996</v>
      </c>
      <c r="AM33">
        <v>10.162515000000001</v>
      </c>
      <c r="AN33">
        <v>0.644509</v>
      </c>
      <c r="AO33">
        <v>0</v>
      </c>
      <c r="AP33">
        <v>0</v>
      </c>
      <c r="AQ33">
        <v>48.636327999999999</v>
      </c>
      <c r="AR33">
        <v>33.475377999999999</v>
      </c>
      <c r="AS33">
        <v>25.897790000000001</v>
      </c>
      <c r="AT33">
        <v>19.252016999999999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2663.4771620000001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535.2056</v>
      </c>
      <c r="L34">
        <v>347.90770500000002</v>
      </c>
      <c r="M34">
        <v>80.858400000000003</v>
      </c>
      <c r="N34">
        <v>113.707125</v>
      </c>
      <c r="O34">
        <v>119.040531</v>
      </c>
      <c r="P34">
        <v>120.20467499999999</v>
      </c>
      <c r="Q34">
        <v>9.2811000000000003</v>
      </c>
      <c r="R34">
        <v>40.80471</v>
      </c>
      <c r="S34">
        <v>17.895215</v>
      </c>
      <c r="T34">
        <v>0</v>
      </c>
      <c r="U34">
        <v>373.60912500000001</v>
      </c>
      <c r="V34">
        <v>10.035105</v>
      </c>
      <c r="W34">
        <v>44.663753999999997</v>
      </c>
      <c r="X34">
        <v>141.99854099999999</v>
      </c>
      <c r="Y34">
        <v>0</v>
      </c>
      <c r="Z34">
        <v>6.2769219999999999</v>
      </c>
      <c r="AA34">
        <v>40.571742</v>
      </c>
      <c r="AB34">
        <v>38.032442000000003</v>
      </c>
      <c r="AC34">
        <v>18.631778000000001</v>
      </c>
      <c r="AD34">
        <v>17.588697</v>
      </c>
      <c r="AE34">
        <v>31.725086000000001</v>
      </c>
      <c r="AF34">
        <v>16.135100999999999</v>
      </c>
      <c r="AG34">
        <v>41.739106</v>
      </c>
      <c r="AH34">
        <v>90.064321000000007</v>
      </c>
      <c r="AI34">
        <v>0</v>
      </c>
      <c r="AJ34">
        <v>0</v>
      </c>
      <c r="AK34">
        <v>51.426808999999999</v>
      </c>
      <c r="AL34">
        <v>14.541036</v>
      </c>
      <c r="AM34">
        <v>10.162515000000001</v>
      </c>
      <c r="AN34">
        <v>0.644509</v>
      </c>
      <c r="AO34">
        <v>0</v>
      </c>
      <c r="AP34">
        <v>0</v>
      </c>
      <c r="AQ34">
        <v>48.636327999999999</v>
      </c>
      <c r="AR34">
        <v>33.475377999999999</v>
      </c>
      <c r="AS34">
        <v>25.897790000000001</v>
      </c>
      <c r="AT34">
        <v>19.252016999999999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2460.0131629999996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553.68706799999995</v>
      </c>
      <c r="L35">
        <v>345.88143200000002</v>
      </c>
      <c r="M35">
        <v>80.858400000000003</v>
      </c>
      <c r="N35">
        <v>113.707125</v>
      </c>
      <c r="O35">
        <v>119.040531</v>
      </c>
      <c r="P35">
        <v>120.20467499999999</v>
      </c>
      <c r="Q35">
        <v>9.2811000000000003</v>
      </c>
      <c r="R35">
        <v>36.215899999999998</v>
      </c>
      <c r="S35">
        <v>17.895215</v>
      </c>
      <c r="T35">
        <v>0</v>
      </c>
      <c r="U35">
        <v>373.60912500000001</v>
      </c>
      <c r="V35">
        <v>10.035105</v>
      </c>
      <c r="W35">
        <v>44.663753999999997</v>
      </c>
      <c r="X35">
        <v>141.99854099999999</v>
      </c>
      <c r="Y35">
        <v>0</v>
      </c>
      <c r="Z35">
        <v>6.2769219999999999</v>
      </c>
      <c r="AA35">
        <v>27.047827999999999</v>
      </c>
      <c r="AB35">
        <v>25.354960999999999</v>
      </c>
      <c r="AC35">
        <v>9.3158890000000003</v>
      </c>
      <c r="AD35">
        <v>7.6346540000000003</v>
      </c>
      <c r="AE35">
        <v>15.862543000000001</v>
      </c>
      <c r="AF35">
        <v>8.0675509999999999</v>
      </c>
      <c r="AG35">
        <v>41.739106</v>
      </c>
      <c r="AH35">
        <v>58.341261000000003</v>
      </c>
      <c r="AI35">
        <v>0</v>
      </c>
      <c r="AJ35">
        <v>0</v>
      </c>
      <c r="AK35">
        <v>51.426808999999999</v>
      </c>
      <c r="AL35">
        <v>12.303953</v>
      </c>
      <c r="AM35">
        <v>10.162515000000001</v>
      </c>
      <c r="AN35">
        <v>0.644509</v>
      </c>
      <c r="AO35">
        <v>0</v>
      </c>
      <c r="AP35">
        <v>0</v>
      </c>
      <c r="AQ35">
        <v>36.568210999999998</v>
      </c>
      <c r="AR35">
        <v>33.475377999999999</v>
      </c>
      <c r="AS35">
        <v>25.897790000000001</v>
      </c>
      <c r="AT35">
        <v>19.252016999999999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2356.4498679999997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555.42020000000002</v>
      </c>
      <c r="L36">
        <v>345.88143200000002</v>
      </c>
      <c r="M36">
        <v>80.858400000000003</v>
      </c>
      <c r="N36">
        <v>113.707125</v>
      </c>
      <c r="O36">
        <v>119.040531</v>
      </c>
      <c r="P36">
        <v>120.20467499999999</v>
      </c>
      <c r="Q36">
        <v>9.2811000000000003</v>
      </c>
      <c r="R36">
        <v>36.215899999999998</v>
      </c>
      <c r="S36">
        <v>17.895215</v>
      </c>
      <c r="T36">
        <v>0</v>
      </c>
      <c r="U36">
        <v>373.60912500000001</v>
      </c>
      <c r="V36">
        <v>10.035105</v>
      </c>
      <c r="W36">
        <v>44.663753999999997</v>
      </c>
      <c r="X36">
        <v>141.99854099999999</v>
      </c>
      <c r="Y36">
        <v>0</v>
      </c>
      <c r="Z36">
        <v>6.2769219999999999</v>
      </c>
      <c r="AA36">
        <v>13.523914</v>
      </c>
      <c r="AB36">
        <v>12.677481</v>
      </c>
      <c r="AC36">
        <v>9.3158890000000003</v>
      </c>
      <c r="AD36">
        <v>0</v>
      </c>
      <c r="AE36">
        <v>15.862543000000001</v>
      </c>
      <c r="AF36">
        <v>8.0675509999999999</v>
      </c>
      <c r="AG36">
        <v>41.739106</v>
      </c>
      <c r="AH36">
        <v>58.341261000000003</v>
      </c>
      <c r="AI36">
        <v>0</v>
      </c>
      <c r="AJ36">
        <v>0</v>
      </c>
      <c r="AK36">
        <v>51.426808999999999</v>
      </c>
      <c r="AL36">
        <v>12.303953</v>
      </c>
      <c r="AM36">
        <v>10.162515000000001</v>
      </c>
      <c r="AN36">
        <v>0.644509</v>
      </c>
      <c r="AO36">
        <v>0</v>
      </c>
      <c r="AP36">
        <v>0</v>
      </c>
      <c r="AQ36">
        <v>36.568210999999998</v>
      </c>
      <c r="AR36">
        <v>33.475377999999999</v>
      </c>
      <c r="AS36">
        <v>25.897790000000001</v>
      </c>
      <c r="AT36">
        <v>19.252016999999999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2324.3469519999999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557.34540000000004</v>
      </c>
      <c r="L37">
        <v>347.90770500000002</v>
      </c>
      <c r="M37">
        <v>80.858400000000003</v>
      </c>
      <c r="N37">
        <v>113.707125</v>
      </c>
      <c r="O37">
        <v>119.040531</v>
      </c>
      <c r="P37">
        <v>120.20467499999999</v>
      </c>
      <c r="Q37">
        <v>9.2811000000000003</v>
      </c>
      <c r="R37">
        <v>36.215899999999998</v>
      </c>
      <c r="S37">
        <v>17.895215</v>
      </c>
      <c r="T37">
        <v>0</v>
      </c>
      <c r="U37">
        <v>373.60912500000001</v>
      </c>
      <c r="V37">
        <v>10.035105</v>
      </c>
      <c r="W37">
        <v>44.663753999999997</v>
      </c>
      <c r="X37">
        <v>141.99854099999999</v>
      </c>
      <c r="Y37">
        <v>0</v>
      </c>
      <c r="Z37">
        <v>6.2769219999999999</v>
      </c>
      <c r="AA37">
        <v>13.523914</v>
      </c>
      <c r="AB37">
        <v>0</v>
      </c>
      <c r="AC37">
        <v>9.3158890000000003</v>
      </c>
      <c r="AD37">
        <v>0</v>
      </c>
      <c r="AE37">
        <v>15.862543000000001</v>
      </c>
      <c r="AF37">
        <v>8.0675509999999999</v>
      </c>
      <c r="AG37">
        <v>41.739106</v>
      </c>
      <c r="AH37">
        <v>36.463287999999999</v>
      </c>
      <c r="AI37">
        <v>0</v>
      </c>
      <c r="AJ37">
        <v>0</v>
      </c>
      <c r="AK37">
        <v>51.426808999999999</v>
      </c>
      <c r="AL37">
        <v>12.303953</v>
      </c>
      <c r="AM37">
        <v>10.162515000000001</v>
      </c>
      <c r="AN37">
        <v>0.644509</v>
      </c>
      <c r="AO37">
        <v>0</v>
      </c>
      <c r="AP37">
        <v>0</v>
      </c>
      <c r="AQ37">
        <v>24.378807999999999</v>
      </c>
      <c r="AR37">
        <v>33.475377999999999</v>
      </c>
      <c r="AS37">
        <v>25.897790000000001</v>
      </c>
      <c r="AT37">
        <v>19.252016999999999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2281.5535679999998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538.09339999999997</v>
      </c>
      <c r="L38">
        <v>347.90770500000002</v>
      </c>
      <c r="M38">
        <v>80.858400000000003</v>
      </c>
      <c r="N38">
        <v>113.707125</v>
      </c>
      <c r="O38">
        <v>119.040531</v>
      </c>
      <c r="P38">
        <v>120.20467499999999</v>
      </c>
      <c r="Q38">
        <v>9.2811000000000003</v>
      </c>
      <c r="R38">
        <v>36.004128000000001</v>
      </c>
      <c r="S38">
        <v>17.895215</v>
      </c>
      <c r="T38">
        <v>0</v>
      </c>
      <c r="U38">
        <v>373.60912500000001</v>
      </c>
      <c r="V38">
        <v>10.035105</v>
      </c>
      <c r="W38">
        <v>44.663753999999997</v>
      </c>
      <c r="X38">
        <v>141.99854099999999</v>
      </c>
      <c r="Y38">
        <v>0</v>
      </c>
      <c r="Z38">
        <v>6.2769219999999999</v>
      </c>
      <c r="AA38">
        <v>13.523914</v>
      </c>
      <c r="AB38">
        <v>0</v>
      </c>
      <c r="AC38">
        <v>0</v>
      </c>
      <c r="AD38">
        <v>0</v>
      </c>
      <c r="AE38">
        <v>15.862543000000001</v>
      </c>
      <c r="AF38">
        <v>8.0675509999999999</v>
      </c>
      <c r="AG38">
        <v>41.739106</v>
      </c>
      <c r="AH38">
        <v>18.231643999999999</v>
      </c>
      <c r="AI38">
        <v>0</v>
      </c>
      <c r="AJ38">
        <v>0</v>
      </c>
      <c r="AK38">
        <v>51.426808999999999</v>
      </c>
      <c r="AL38">
        <v>12.303953</v>
      </c>
      <c r="AM38">
        <v>10.162515000000001</v>
      </c>
      <c r="AN38">
        <v>0.644509</v>
      </c>
      <c r="AO38">
        <v>0</v>
      </c>
      <c r="AP38">
        <v>0</v>
      </c>
      <c r="AQ38">
        <v>24.378807999999999</v>
      </c>
      <c r="AR38">
        <v>33.475377999999999</v>
      </c>
      <c r="AS38">
        <v>25.897790000000001</v>
      </c>
      <c r="AT38">
        <v>19.252016999999999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2234.5422630000003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535.2056</v>
      </c>
      <c r="L39">
        <v>347.90770500000002</v>
      </c>
      <c r="M39">
        <v>80.858400000000003</v>
      </c>
      <c r="N39">
        <v>113.707125</v>
      </c>
      <c r="O39">
        <v>119.040531</v>
      </c>
      <c r="P39">
        <v>120.8776</v>
      </c>
      <c r="Q39">
        <v>9.2811000000000003</v>
      </c>
      <c r="R39">
        <v>36.004128000000001</v>
      </c>
      <c r="S39">
        <v>22.801106000000001</v>
      </c>
      <c r="T39">
        <v>0</v>
      </c>
      <c r="U39">
        <v>373.60912500000001</v>
      </c>
      <c r="V39">
        <v>10.035105</v>
      </c>
      <c r="W39">
        <v>44.663753999999997</v>
      </c>
      <c r="X39">
        <v>141.99854099999999</v>
      </c>
      <c r="Y39">
        <v>0</v>
      </c>
      <c r="Z39">
        <v>6.2769219999999999</v>
      </c>
      <c r="AA39">
        <v>13.523914</v>
      </c>
      <c r="AB39">
        <v>0</v>
      </c>
      <c r="AC39">
        <v>0</v>
      </c>
      <c r="AD39">
        <v>0</v>
      </c>
      <c r="AE39">
        <v>15.862543000000001</v>
      </c>
      <c r="AF39">
        <v>8.0675509999999999</v>
      </c>
      <c r="AG39">
        <v>41.739106</v>
      </c>
      <c r="AH39">
        <v>0</v>
      </c>
      <c r="AI39">
        <v>0</v>
      </c>
      <c r="AJ39">
        <v>0</v>
      </c>
      <c r="AK39">
        <v>51.426808999999999</v>
      </c>
      <c r="AL39">
        <v>12.303953</v>
      </c>
      <c r="AM39">
        <v>10.162515000000001</v>
      </c>
      <c r="AN39">
        <v>0.644509</v>
      </c>
      <c r="AO39">
        <v>0</v>
      </c>
      <c r="AP39">
        <v>0</v>
      </c>
      <c r="AQ39">
        <v>12.189404</v>
      </c>
      <c r="AR39">
        <v>39.320284999999998</v>
      </c>
      <c r="AS39">
        <v>25.897790000000001</v>
      </c>
      <c r="AT39">
        <v>19.252016999999999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2212.657138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515.95360000000005</v>
      </c>
      <c r="L40">
        <v>347.90770500000002</v>
      </c>
      <c r="M40">
        <v>80.858400000000003</v>
      </c>
      <c r="N40">
        <v>113.707125</v>
      </c>
      <c r="O40">
        <v>119.040531</v>
      </c>
      <c r="P40">
        <v>120.890528</v>
      </c>
      <c r="Q40">
        <v>9.6153150000000007</v>
      </c>
      <c r="R40">
        <v>36.004128000000001</v>
      </c>
      <c r="S40">
        <v>22.801106000000001</v>
      </c>
      <c r="T40">
        <v>0</v>
      </c>
      <c r="U40">
        <v>373.60912500000001</v>
      </c>
      <c r="V40">
        <v>10.035105</v>
      </c>
      <c r="W40">
        <v>44.663753999999997</v>
      </c>
      <c r="X40">
        <v>141.99854099999999</v>
      </c>
      <c r="Y40">
        <v>0</v>
      </c>
      <c r="Z40">
        <v>6.2769219999999999</v>
      </c>
      <c r="AA40">
        <v>13.523914</v>
      </c>
      <c r="AB40">
        <v>0</v>
      </c>
      <c r="AC40">
        <v>0</v>
      </c>
      <c r="AD40">
        <v>0</v>
      </c>
      <c r="AE40">
        <v>15.862543000000001</v>
      </c>
      <c r="AF40">
        <v>8.0675509999999999</v>
      </c>
      <c r="AG40">
        <v>41.739106</v>
      </c>
      <c r="AH40">
        <v>0</v>
      </c>
      <c r="AI40">
        <v>0</v>
      </c>
      <c r="AJ40">
        <v>0</v>
      </c>
      <c r="AK40">
        <v>51.426808999999999</v>
      </c>
      <c r="AL40">
        <v>12.303953</v>
      </c>
      <c r="AM40">
        <v>10.162515000000001</v>
      </c>
      <c r="AN40">
        <v>0.644509</v>
      </c>
      <c r="AO40">
        <v>0</v>
      </c>
      <c r="AP40">
        <v>0</v>
      </c>
      <c r="AQ40">
        <v>12.189404</v>
      </c>
      <c r="AR40">
        <v>39.320284999999998</v>
      </c>
      <c r="AS40">
        <v>25.897790000000001</v>
      </c>
      <c r="AT40">
        <v>19.252016999999999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2193.752281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477.03580099999999</v>
      </c>
      <c r="L41">
        <v>365.03235899999999</v>
      </c>
      <c r="M41">
        <v>80.858400000000003</v>
      </c>
      <c r="N41">
        <v>113.707125</v>
      </c>
      <c r="O41">
        <v>119.040531</v>
      </c>
      <c r="P41">
        <v>120.20948799999999</v>
      </c>
      <c r="Q41">
        <v>9.6153150000000007</v>
      </c>
      <c r="R41">
        <v>36.004128000000001</v>
      </c>
      <c r="S41">
        <v>22.801106000000001</v>
      </c>
      <c r="T41">
        <v>0</v>
      </c>
      <c r="U41">
        <v>373.60912500000001</v>
      </c>
      <c r="V41">
        <v>10.035105</v>
      </c>
      <c r="W41">
        <v>44.663753999999997</v>
      </c>
      <c r="X41">
        <v>141.99854099999999</v>
      </c>
      <c r="Y41">
        <v>0</v>
      </c>
      <c r="Z41">
        <v>6.2769219999999999</v>
      </c>
      <c r="AA41">
        <v>13.523914</v>
      </c>
      <c r="AB41">
        <v>0</v>
      </c>
      <c r="AC41">
        <v>0</v>
      </c>
      <c r="AD41">
        <v>0</v>
      </c>
      <c r="AE41">
        <v>15.862543000000001</v>
      </c>
      <c r="AF41">
        <v>8.0675509999999999</v>
      </c>
      <c r="AG41">
        <v>41.739106</v>
      </c>
      <c r="AH41">
        <v>0</v>
      </c>
      <c r="AI41">
        <v>0</v>
      </c>
      <c r="AJ41">
        <v>0</v>
      </c>
      <c r="AK41">
        <v>51.426808999999999</v>
      </c>
      <c r="AL41">
        <v>12.303953</v>
      </c>
      <c r="AM41">
        <v>10.162515000000001</v>
      </c>
      <c r="AN41">
        <v>0.644509</v>
      </c>
      <c r="AO41">
        <v>0</v>
      </c>
      <c r="AP41">
        <v>0</v>
      </c>
      <c r="AQ41">
        <v>12.189404</v>
      </c>
      <c r="AR41">
        <v>34.006732999999997</v>
      </c>
      <c r="AS41">
        <v>25.897790000000001</v>
      </c>
      <c r="AT41">
        <v>19.252016999999999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2165.9645440000004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412.39006699999999</v>
      </c>
      <c r="L42">
        <v>383.562409</v>
      </c>
      <c r="M42">
        <v>80.858400000000003</v>
      </c>
      <c r="N42">
        <v>113.707125</v>
      </c>
      <c r="O42">
        <v>119.040531</v>
      </c>
      <c r="P42">
        <v>120.20948799999999</v>
      </c>
      <c r="Q42">
        <v>9.6153150000000007</v>
      </c>
      <c r="R42">
        <v>36.004128000000001</v>
      </c>
      <c r="S42">
        <v>22.801106000000001</v>
      </c>
      <c r="T42">
        <v>0</v>
      </c>
      <c r="U42">
        <v>373.60912500000001</v>
      </c>
      <c r="V42">
        <v>10.035105</v>
      </c>
      <c r="W42">
        <v>44.663753999999997</v>
      </c>
      <c r="X42">
        <v>141.99854099999999</v>
      </c>
      <c r="Y42">
        <v>0</v>
      </c>
      <c r="Z42">
        <v>6.2769219999999999</v>
      </c>
      <c r="AA42">
        <v>9.7703129999999998</v>
      </c>
      <c r="AB42">
        <v>0</v>
      </c>
      <c r="AC42">
        <v>0</v>
      </c>
      <c r="AD42">
        <v>0</v>
      </c>
      <c r="AE42">
        <v>15.862543000000001</v>
      </c>
      <c r="AF42">
        <v>8.0675509999999999</v>
      </c>
      <c r="AG42">
        <v>41.739106</v>
      </c>
      <c r="AH42">
        <v>0</v>
      </c>
      <c r="AI42">
        <v>0</v>
      </c>
      <c r="AJ42">
        <v>0</v>
      </c>
      <c r="AK42">
        <v>51.426808999999999</v>
      </c>
      <c r="AL42">
        <v>12.303953</v>
      </c>
      <c r="AM42">
        <v>10.162515000000001</v>
      </c>
      <c r="AN42">
        <v>0.644509</v>
      </c>
      <c r="AO42">
        <v>0</v>
      </c>
      <c r="AP42">
        <v>0</v>
      </c>
      <c r="AQ42">
        <v>6.3069550000000003</v>
      </c>
      <c r="AR42">
        <v>34.006732999999997</v>
      </c>
      <c r="AS42">
        <v>25.897790000000001</v>
      </c>
      <c r="AT42">
        <v>19.252016999999999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2110.2128099999995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379.26440000000002</v>
      </c>
      <c r="L43">
        <v>383.562409</v>
      </c>
      <c r="M43">
        <v>80.858400000000003</v>
      </c>
      <c r="N43">
        <v>113.707125</v>
      </c>
      <c r="O43">
        <v>119.040531</v>
      </c>
      <c r="P43">
        <v>120.20948799999999</v>
      </c>
      <c r="Q43">
        <v>9.6153150000000007</v>
      </c>
      <c r="R43">
        <v>36.004128000000001</v>
      </c>
      <c r="S43">
        <v>22.801106000000001</v>
      </c>
      <c r="T43">
        <v>0</v>
      </c>
      <c r="U43">
        <v>373.60912500000001</v>
      </c>
      <c r="V43">
        <v>10.035105</v>
      </c>
      <c r="W43">
        <v>44.663753999999997</v>
      </c>
      <c r="X43">
        <v>141.99854099999999</v>
      </c>
      <c r="Y43">
        <v>0</v>
      </c>
      <c r="Z43">
        <v>6.2769219999999999</v>
      </c>
      <c r="AA43">
        <v>0</v>
      </c>
      <c r="AB43">
        <v>0</v>
      </c>
      <c r="AC43">
        <v>0</v>
      </c>
      <c r="AD43">
        <v>0</v>
      </c>
      <c r="AE43">
        <v>15.862543000000001</v>
      </c>
      <c r="AF43">
        <v>8.0675509999999999</v>
      </c>
      <c r="AG43">
        <v>41.739106</v>
      </c>
      <c r="AH43">
        <v>0</v>
      </c>
      <c r="AI43">
        <v>0</v>
      </c>
      <c r="AJ43">
        <v>0</v>
      </c>
      <c r="AK43">
        <v>51.426808999999999</v>
      </c>
      <c r="AL43">
        <v>12.303953</v>
      </c>
      <c r="AM43">
        <v>10.162515000000001</v>
      </c>
      <c r="AN43">
        <v>0.644509</v>
      </c>
      <c r="AO43">
        <v>0</v>
      </c>
      <c r="AP43">
        <v>0</v>
      </c>
      <c r="AQ43">
        <v>0</v>
      </c>
      <c r="AR43">
        <v>33.475377999999999</v>
      </c>
      <c r="AS43">
        <v>31.336326</v>
      </c>
      <c r="AT43">
        <v>19.252016999999999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2065.9170559999998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360.01240000000001</v>
      </c>
      <c r="L44">
        <v>383.562409</v>
      </c>
      <c r="M44">
        <v>80.858400000000003</v>
      </c>
      <c r="N44">
        <v>113.707125</v>
      </c>
      <c r="O44">
        <v>119.040531</v>
      </c>
      <c r="P44">
        <v>120.20948799999999</v>
      </c>
      <c r="Q44">
        <v>9.6153150000000007</v>
      </c>
      <c r="R44">
        <v>36.004128000000001</v>
      </c>
      <c r="S44">
        <v>22.801106000000001</v>
      </c>
      <c r="T44">
        <v>0</v>
      </c>
      <c r="U44">
        <v>373.60912500000001</v>
      </c>
      <c r="V44">
        <v>10.035105</v>
      </c>
      <c r="W44">
        <v>44.663753999999997</v>
      </c>
      <c r="X44">
        <v>141.99854099999999</v>
      </c>
      <c r="Y44">
        <v>0</v>
      </c>
      <c r="Z44">
        <v>6.2769219999999999</v>
      </c>
      <c r="AA44">
        <v>0</v>
      </c>
      <c r="AB44">
        <v>0</v>
      </c>
      <c r="AC44">
        <v>0</v>
      </c>
      <c r="AD44">
        <v>0</v>
      </c>
      <c r="AE44">
        <v>15.862543000000001</v>
      </c>
      <c r="AF44">
        <v>8.0675509999999999</v>
      </c>
      <c r="AG44">
        <v>41.739106</v>
      </c>
      <c r="AH44">
        <v>0</v>
      </c>
      <c r="AI44">
        <v>0</v>
      </c>
      <c r="AJ44">
        <v>0</v>
      </c>
      <c r="AK44">
        <v>51.426808999999999</v>
      </c>
      <c r="AL44">
        <v>12.303953</v>
      </c>
      <c r="AM44">
        <v>10.162515000000001</v>
      </c>
      <c r="AN44">
        <v>0.644509</v>
      </c>
      <c r="AO44">
        <v>0</v>
      </c>
      <c r="AP44">
        <v>0</v>
      </c>
      <c r="AQ44">
        <v>0</v>
      </c>
      <c r="AR44">
        <v>33.475377999999999</v>
      </c>
      <c r="AS44">
        <v>31.336326</v>
      </c>
      <c r="AT44">
        <v>19.252016999999999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2046.665056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360.01240000000001</v>
      </c>
      <c r="L45">
        <v>383.562409</v>
      </c>
      <c r="M45">
        <v>80.858400000000003</v>
      </c>
      <c r="N45">
        <v>113.707125</v>
      </c>
      <c r="O45">
        <v>119.040531</v>
      </c>
      <c r="P45">
        <v>120.20948799999999</v>
      </c>
      <c r="Q45">
        <v>9.6153150000000007</v>
      </c>
      <c r="R45">
        <v>36.004128000000001</v>
      </c>
      <c r="S45">
        <v>22.801106000000001</v>
      </c>
      <c r="T45">
        <v>0</v>
      </c>
      <c r="U45">
        <v>373.60912500000001</v>
      </c>
      <c r="V45">
        <v>10.035105</v>
      </c>
      <c r="W45">
        <v>44.663753999999997</v>
      </c>
      <c r="X45">
        <v>141.99854099999999</v>
      </c>
      <c r="Y45">
        <v>0</v>
      </c>
      <c r="Z45">
        <v>6.2769219999999999</v>
      </c>
      <c r="AA45">
        <v>0</v>
      </c>
      <c r="AB45">
        <v>0</v>
      </c>
      <c r="AC45">
        <v>0</v>
      </c>
      <c r="AD45">
        <v>0</v>
      </c>
      <c r="AE45">
        <v>15.862543000000001</v>
      </c>
      <c r="AF45">
        <v>8.0675509999999999</v>
      </c>
      <c r="AG45">
        <v>41.739106</v>
      </c>
      <c r="AH45">
        <v>0</v>
      </c>
      <c r="AI45">
        <v>0</v>
      </c>
      <c r="AJ45">
        <v>0</v>
      </c>
      <c r="AK45">
        <v>51.426808999999999</v>
      </c>
      <c r="AL45">
        <v>12.303953</v>
      </c>
      <c r="AM45">
        <v>10.162515000000001</v>
      </c>
      <c r="AN45">
        <v>0.644509</v>
      </c>
      <c r="AO45">
        <v>0</v>
      </c>
      <c r="AP45">
        <v>0</v>
      </c>
      <c r="AQ45">
        <v>0</v>
      </c>
      <c r="AR45">
        <v>33.475377999999999</v>
      </c>
      <c r="AS45">
        <v>31.336326</v>
      </c>
      <c r="AT45">
        <v>19.252016999999999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2046.665056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360.01240000000001</v>
      </c>
      <c r="L46">
        <v>383.562409</v>
      </c>
      <c r="M46">
        <v>80.858400000000003</v>
      </c>
      <c r="N46">
        <v>113.707125</v>
      </c>
      <c r="O46">
        <v>119.040531</v>
      </c>
      <c r="P46">
        <v>120.20948799999999</v>
      </c>
      <c r="Q46">
        <v>9.6153150000000007</v>
      </c>
      <c r="R46">
        <v>36.004128000000001</v>
      </c>
      <c r="S46">
        <v>22.801106000000001</v>
      </c>
      <c r="T46">
        <v>0</v>
      </c>
      <c r="U46">
        <v>373.60912500000001</v>
      </c>
      <c r="V46">
        <v>10.035105</v>
      </c>
      <c r="W46">
        <v>44.663753999999997</v>
      </c>
      <c r="X46">
        <v>141.99854099999999</v>
      </c>
      <c r="Y46">
        <v>0</v>
      </c>
      <c r="Z46">
        <v>6.2769219999999999</v>
      </c>
      <c r="AA46">
        <v>0</v>
      </c>
      <c r="AB46">
        <v>0</v>
      </c>
      <c r="AC46">
        <v>0</v>
      </c>
      <c r="AD46">
        <v>0</v>
      </c>
      <c r="AE46">
        <v>15.862543000000001</v>
      </c>
      <c r="AF46">
        <v>8.0675509999999999</v>
      </c>
      <c r="AG46">
        <v>41.739106</v>
      </c>
      <c r="AH46">
        <v>0</v>
      </c>
      <c r="AI46">
        <v>0</v>
      </c>
      <c r="AJ46">
        <v>0</v>
      </c>
      <c r="AK46">
        <v>51.426808999999999</v>
      </c>
      <c r="AL46">
        <v>12.303953</v>
      </c>
      <c r="AM46">
        <v>10.162515000000001</v>
      </c>
      <c r="AN46">
        <v>0.644509</v>
      </c>
      <c r="AO46">
        <v>0</v>
      </c>
      <c r="AP46">
        <v>0</v>
      </c>
      <c r="AQ46">
        <v>0</v>
      </c>
      <c r="AR46">
        <v>33.475377999999999</v>
      </c>
      <c r="AS46">
        <v>31.336326</v>
      </c>
      <c r="AT46">
        <v>19.252016999999999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2046.665056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360.01240000000001</v>
      </c>
      <c r="L47">
        <v>383.562409</v>
      </c>
      <c r="M47">
        <v>80.858400000000003</v>
      </c>
      <c r="N47">
        <v>113.707125</v>
      </c>
      <c r="O47">
        <v>119.040531</v>
      </c>
      <c r="P47">
        <v>120.20948799999999</v>
      </c>
      <c r="Q47">
        <v>9.6153150000000007</v>
      </c>
      <c r="R47">
        <v>36.004128000000001</v>
      </c>
      <c r="S47">
        <v>22.801106000000001</v>
      </c>
      <c r="T47">
        <v>0</v>
      </c>
      <c r="U47">
        <v>373.60912500000001</v>
      </c>
      <c r="V47">
        <v>8.7893080000000001</v>
      </c>
      <c r="W47">
        <v>44.663753999999997</v>
      </c>
      <c r="X47">
        <v>141.99854099999999</v>
      </c>
      <c r="Y47">
        <v>0</v>
      </c>
      <c r="Z47">
        <v>6.2769219999999999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8.0675509999999999</v>
      </c>
      <c r="AG47">
        <v>41.739106</v>
      </c>
      <c r="AH47">
        <v>0</v>
      </c>
      <c r="AI47">
        <v>0</v>
      </c>
      <c r="AJ47">
        <v>0</v>
      </c>
      <c r="AK47">
        <v>51.426808999999999</v>
      </c>
      <c r="AL47">
        <v>12.303953</v>
      </c>
      <c r="AM47">
        <v>10.162515000000001</v>
      </c>
      <c r="AN47">
        <v>0.644509</v>
      </c>
      <c r="AO47">
        <v>0</v>
      </c>
      <c r="AP47">
        <v>0</v>
      </c>
      <c r="AQ47">
        <v>0</v>
      </c>
      <c r="AR47">
        <v>34.006732999999997</v>
      </c>
      <c r="AS47">
        <v>31.336326</v>
      </c>
      <c r="AT47">
        <v>19.069585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2029.9056389999998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360.01240000000001</v>
      </c>
      <c r="L48">
        <v>383.562409</v>
      </c>
      <c r="M48">
        <v>80.858400000000003</v>
      </c>
      <c r="N48">
        <v>113.707125</v>
      </c>
      <c r="O48">
        <v>119.040531</v>
      </c>
      <c r="P48">
        <v>120.20948799999999</v>
      </c>
      <c r="Q48">
        <v>9.6153150000000007</v>
      </c>
      <c r="R48">
        <v>36.004128000000001</v>
      </c>
      <c r="S48">
        <v>22.801106000000001</v>
      </c>
      <c r="T48">
        <v>0</v>
      </c>
      <c r="U48">
        <v>373.60912500000001</v>
      </c>
      <c r="V48">
        <v>8.7893080000000001</v>
      </c>
      <c r="W48">
        <v>44.663753999999997</v>
      </c>
      <c r="X48">
        <v>141.99854099999999</v>
      </c>
      <c r="Y48">
        <v>0</v>
      </c>
      <c r="Z48">
        <v>6.2769219999999999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8.0675509999999999</v>
      </c>
      <c r="AG48">
        <v>41.739106</v>
      </c>
      <c r="AH48">
        <v>0</v>
      </c>
      <c r="AI48">
        <v>0</v>
      </c>
      <c r="AJ48">
        <v>0</v>
      </c>
      <c r="AK48">
        <v>51.426808999999999</v>
      </c>
      <c r="AL48">
        <v>12.303953</v>
      </c>
      <c r="AM48">
        <v>10.162515000000001</v>
      </c>
      <c r="AN48">
        <v>0.644509</v>
      </c>
      <c r="AO48">
        <v>0</v>
      </c>
      <c r="AP48">
        <v>0</v>
      </c>
      <c r="AQ48">
        <v>0</v>
      </c>
      <c r="AR48">
        <v>34.006732999999997</v>
      </c>
      <c r="AS48">
        <v>31.336326</v>
      </c>
      <c r="AT48">
        <v>19.252016999999999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2030.0880709999999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360.01240000000001</v>
      </c>
      <c r="L49">
        <v>365.03235899999999</v>
      </c>
      <c r="M49">
        <v>80.858400000000003</v>
      </c>
      <c r="N49">
        <v>113.707125</v>
      </c>
      <c r="O49">
        <v>119.040531</v>
      </c>
      <c r="P49">
        <v>120.20948799999999</v>
      </c>
      <c r="Q49">
        <v>9.6153150000000007</v>
      </c>
      <c r="R49">
        <v>36.004128000000001</v>
      </c>
      <c r="S49">
        <v>22.801106000000001</v>
      </c>
      <c r="T49">
        <v>0</v>
      </c>
      <c r="U49">
        <v>373.60912500000001</v>
      </c>
      <c r="V49">
        <v>8.6738920000000004</v>
      </c>
      <c r="W49">
        <v>44.663753999999997</v>
      </c>
      <c r="X49">
        <v>141.99854099999999</v>
      </c>
      <c r="Y49">
        <v>0</v>
      </c>
      <c r="Z49">
        <v>6.2769219999999999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8.0675509999999999</v>
      </c>
      <c r="AG49">
        <v>41.739106</v>
      </c>
      <c r="AH49">
        <v>0</v>
      </c>
      <c r="AI49">
        <v>0</v>
      </c>
      <c r="AJ49">
        <v>0</v>
      </c>
      <c r="AK49">
        <v>51.426808999999999</v>
      </c>
      <c r="AL49">
        <v>12.303953</v>
      </c>
      <c r="AM49">
        <v>10.162515000000001</v>
      </c>
      <c r="AN49">
        <v>0.644509</v>
      </c>
      <c r="AO49">
        <v>0</v>
      </c>
      <c r="AP49">
        <v>6.1654530000000003</v>
      </c>
      <c r="AQ49">
        <v>0</v>
      </c>
      <c r="AR49">
        <v>34.006732999999997</v>
      </c>
      <c r="AS49">
        <v>23.308011</v>
      </c>
      <c r="AT49">
        <v>18.606697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2008.9344229999999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360.01240000000001</v>
      </c>
      <c r="L50">
        <v>351.503016</v>
      </c>
      <c r="M50">
        <v>80.858400000000003</v>
      </c>
      <c r="N50">
        <v>113.707125</v>
      </c>
      <c r="O50">
        <v>119.040531</v>
      </c>
      <c r="P50">
        <v>120.20948799999999</v>
      </c>
      <c r="Q50">
        <v>7.5537150000000004</v>
      </c>
      <c r="R50">
        <v>36.004128000000001</v>
      </c>
      <c r="S50">
        <v>18.382290999999999</v>
      </c>
      <c r="T50">
        <v>0</v>
      </c>
      <c r="U50">
        <v>373.60912500000001</v>
      </c>
      <c r="V50">
        <v>8.6738920000000004</v>
      </c>
      <c r="W50">
        <v>44.663753999999997</v>
      </c>
      <c r="X50">
        <v>141.99854099999999</v>
      </c>
      <c r="Y50">
        <v>0</v>
      </c>
      <c r="Z50">
        <v>6.2769219999999999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8.0675509999999999</v>
      </c>
      <c r="AG50">
        <v>41.739106</v>
      </c>
      <c r="AH50">
        <v>0</v>
      </c>
      <c r="AI50">
        <v>0</v>
      </c>
      <c r="AJ50">
        <v>0</v>
      </c>
      <c r="AK50">
        <v>51.426808999999999</v>
      </c>
      <c r="AL50">
        <v>12.303953</v>
      </c>
      <c r="AM50">
        <v>10.162515000000001</v>
      </c>
      <c r="AN50">
        <v>0.644509</v>
      </c>
      <c r="AO50">
        <v>0</v>
      </c>
      <c r="AP50">
        <v>6.1654530000000003</v>
      </c>
      <c r="AQ50">
        <v>0</v>
      </c>
      <c r="AR50">
        <v>34.006732999999997</v>
      </c>
      <c r="AS50">
        <v>23.308011</v>
      </c>
      <c r="AT50">
        <v>19.252016999999999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1989.5699850000001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360.01240000000001</v>
      </c>
      <c r="L51">
        <v>345.88143200000002</v>
      </c>
      <c r="M51">
        <v>80.858400000000003</v>
      </c>
      <c r="N51">
        <v>113.707125</v>
      </c>
      <c r="O51">
        <v>119.040531</v>
      </c>
      <c r="P51">
        <v>120.20948799999999</v>
      </c>
      <c r="Q51">
        <v>7.5537150000000004</v>
      </c>
      <c r="R51">
        <v>28.661704</v>
      </c>
      <c r="S51">
        <v>18.382290999999999</v>
      </c>
      <c r="T51">
        <v>0</v>
      </c>
      <c r="U51">
        <v>373.60912500000001</v>
      </c>
      <c r="V51">
        <v>8.6738920000000004</v>
      </c>
      <c r="W51">
        <v>44.663753999999997</v>
      </c>
      <c r="X51">
        <v>141.99854099999999</v>
      </c>
      <c r="Y51">
        <v>0</v>
      </c>
      <c r="Z51">
        <v>6.2769219999999999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8.0675509999999999</v>
      </c>
      <c r="AG51">
        <v>41.739106</v>
      </c>
      <c r="AH51">
        <v>0</v>
      </c>
      <c r="AI51">
        <v>0</v>
      </c>
      <c r="AJ51">
        <v>0</v>
      </c>
      <c r="AK51">
        <v>51.426808999999999</v>
      </c>
      <c r="AL51">
        <v>24.607906</v>
      </c>
      <c r="AM51">
        <v>10.162515000000001</v>
      </c>
      <c r="AN51">
        <v>0.644509</v>
      </c>
      <c r="AO51">
        <v>0</v>
      </c>
      <c r="AP51">
        <v>6.1654530000000003</v>
      </c>
      <c r="AQ51">
        <v>0</v>
      </c>
      <c r="AR51">
        <v>34.006732999999997</v>
      </c>
      <c r="AS51">
        <v>23.308011</v>
      </c>
      <c r="AT51">
        <v>19.252016999999999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1988.90993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360.01240000000001</v>
      </c>
      <c r="L52">
        <v>345.88143200000002</v>
      </c>
      <c r="M52">
        <v>80.858400000000003</v>
      </c>
      <c r="N52">
        <v>113.707125</v>
      </c>
      <c r="O52">
        <v>119.040531</v>
      </c>
      <c r="P52">
        <v>120.20948799999999</v>
      </c>
      <c r="Q52">
        <v>7.5537150000000004</v>
      </c>
      <c r="R52">
        <v>28.661704</v>
      </c>
      <c r="S52">
        <v>18.382290999999999</v>
      </c>
      <c r="T52">
        <v>0</v>
      </c>
      <c r="U52">
        <v>373.60912500000001</v>
      </c>
      <c r="V52">
        <v>7.5467839999999997</v>
      </c>
      <c r="W52">
        <v>44.663753999999997</v>
      </c>
      <c r="X52">
        <v>141.99854099999999</v>
      </c>
      <c r="Y52">
        <v>0</v>
      </c>
      <c r="Z52">
        <v>6.2769219999999999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8.0675509999999999</v>
      </c>
      <c r="AG52">
        <v>41.739106</v>
      </c>
      <c r="AH52">
        <v>0</v>
      </c>
      <c r="AI52">
        <v>0</v>
      </c>
      <c r="AJ52">
        <v>0</v>
      </c>
      <c r="AK52">
        <v>51.426808999999999</v>
      </c>
      <c r="AL52">
        <v>24.607906</v>
      </c>
      <c r="AM52">
        <v>10.162515000000001</v>
      </c>
      <c r="AN52">
        <v>0.644509</v>
      </c>
      <c r="AO52">
        <v>0</v>
      </c>
      <c r="AP52">
        <v>6.1654530000000003</v>
      </c>
      <c r="AQ52">
        <v>0</v>
      </c>
      <c r="AR52">
        <v>34.006732999999997</v>
      </c>
      <c r="AS52">
        <v>23.308011</v>
      </c>
      <c r="AT52">
        <v>19.252016999999999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1987.7828219999999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360.01240000000001</v>
      </c>
      <c r="L53">
        <v>345.88143200000002</v>
      </c>
      <c r="M53">
        <v>80.858400000000003</v>
      </c>
      <c r="N53">
        <v>113.707125</v>
      </c>
      <c r="O53">
        <v>119.040531</v>
      </c>
      <c r="P53">
        <v>120.20948799999999</v>
      </c>
      <c r="Q53">
        <v>7.2195</v>
      </c>
      <c r="R53">
        <v>28.661704</v>
      </c>
      <c r="S53">
        <v>15.802922000000001</v>
      </c>
      <c r="T53">
        <v>0</v>
      </c>
      <c r="U53">
        <v>373.60912500000001</v>
      </c>
      <c r="V53">
        <v>7.5467839999999997</v>
      </c>
      <c r="W53">
        <v>44.663753999999997</v>
      </c>
      <c r="X53">
        <v>141.99854099999999</v>
      </c>
      <c r="Y53">
        <v>0</v>
      </c>
      <c r="Z53">
        <v>6.2769219999999999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8.0675509999999999</v>
      </c>
      <c r="AG53">
        <v>41.739106</v>
      </c>
      <c r="AH53">
        <v>0</v>
      </c>
      <c r="AI53">
        <v>0</v>
      </c>
      <c r="AJ53">
        <v>0</v>
      </c>
      <c r="AK53">
        <v>51.426808999999999</v>
      </c>
      <c r="AL53">
        <v>24.607906</v>
      </c>
      <c r="AM53">
        <v>10.162515000000001</v>
      </c>
      <c r="AN53">
        <v>0.644509</v>
      </c>
      <c r="AO53">
        <v>0</v>
      </c>
      <c r="AP53">
        <v>6.1654530000000003</v>
      </c>
      <c r="AQ53">
        <v>0</v>
      </c>
      <c r="AR53">
        <v>34.006732999999997</v>
      </c>
      <c r="AS53">
        <v>25.897790000000001</v>
      </c>
      <c r="AT53">
        <v>19.252016999999999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1987.4590169999999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360.01240000000001</v>
      </c>
      <c r="L54">
        <v>345.88143200000002</v>
      </c>
      <c r="M54">
        <v>80.858400000000003</v>
      </c>
      <c r="N54">
        <v>113.707125</v>
      </c>
      <c r="O54">
        <v>119.040531</v>
      </c>
      <c r="P54">
        <v>120.20948799999999</v>
      </c>
      <c r="Q54">
        <v>7.2195</v>
      </c>
      <c r="R54">
        <v>22.890628</v>
      </c>
      <c r="S54">
        <v>13.976952000000001</v>
      </c>
      <c r="T54">
        <v>0</v>
      </c>
      <c r="U54">
        <v>373.60912500000001</v>
      </c>
      <c r="V54">
        <v>7.5467839999999997</v>
      </c>
      <c r="W54">
        <v>44.663753999999997</v>
      </c>
      <c r="X54">
        <v>141.99854099999999</v>
      </c>
      <c r="Y54">
        <v>0</v>
      </c>
      <c r="Z54">
        <v>6.2769219999999999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8.0675509999999999</v>
      </c>
      <c r="AG54">
        <v>41.739106</v>
      </c>
      <c r="AH54">
        <v>0</v>
      </c>
      <c r="AI54">
        <v>0</v>
      </c>
      <c r="AJ54">
        <v>0</v>
      </c>
      <c r="AK54">
        <v>51.426808999999999</v>
      </c>
      <c r="AL54">
        <v>24.607906</v>
      </c>
      <c r="AM54">
        <v>10.162515000000001</v>
      </c>
      <c r="AN54">
        <v>0.644509</v>
      </c>
      <c r="AO54">
        <v>0</v>
      </c>
      <c r="AP54">
        <v>6.1654530000000003</v>
      </c>
      <c r="AQ54">
        <v>0</v>
      </c>
      <c r="AR54">
        <v>34.006732999999997</v>
      </c>
      <c r="AS54">
        <v>25.897790000000001</v>
      </c>
      <c r="AT54">
        <v>19.252016999999999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1979.8619709999998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360.01240000000001</v>
      </c>
      <c r="L55">
        <v>345.88143200000002</v>
      </c>
      <c r="M55">
        <v>80.858400000000003</v>
      </c>
      <c r="N55">
        <v>113.707125</v>
      </c>
      <c r="O55">
        <v>119.040531</v>
      </c>
      <c r="P55">
        <v>120.20948799999999</v>
      </c>
      <c r="Q55">
        <v>7.2195</v>
      </c>
      <c r="R55">
        <v>22.890628</v>
      </c>
      <c r="S55">
        <v>13.976952000000001</v>
      </c>
      <c r="T55">
        <v>0</v>
      </c>
      <c r="U55">
        <v>373.60912500000001</v>
      </c>
      <c r="V55">
        <v>7.5467839999999997</v>
      </c>
      <c r="W55">
        <v>35.925291000000001</v>
      </c>
      <c r="X55">
        <v>114.16359</v>
      </c>
      <c r="Y55">
        <v>0</v>
      </c>
      <c r="Z55">
        <v>12.553844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8.0675509999999999</v>
      </c>
      <c r="AG55">
        <v>41.739106</v>
      </c>
      <c r="AH55">
        <v>0</v>
      </c>
      <c r="AI55">
        <v>0</v>
      </c>
      <c r="AJ55">
        <v>0</v>
      </c>
      <c r="AK55">
        <v>51.426808999999999</v>
      </c>
      <c r="AL55">
        <v>24.607906</v>
      </c>
      <c r="AM55">
        <v>10.162515000000001</v>
      </c>
      <c r="AN55">
        <v>0.644509</v>
      </c>
      <c r="AO55">
        <v>0</v>
      </c>
      <c r="AP55">
        <v>0</v>
      </c>
      <c r="AQ55">
        <v>0</v>
      </c>
      <c r="AR55">
        <v>34.006732999999997</v>
      </c>
      <c r="AS55">
        <v>30.704419999999999</v>
      </c>
      <c r="AT55">
        <v>19.252016999999999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1948.2066559999998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360.01240000000001</v>
      </c>
      <c r="L56">
        <v>345.88143200000002</v>
      </c>
      <c r="M56">
        <v>80.858400000000003</v>
      </c>
      <c r="N56">
        <v>113.707125</v>
      </c>
      <c r="O56">
        <v>119.040531</v>
      </c>
      <c r="P56">
        <v>120.20948799999999</v>
      </c>
      <c r="Q56">
        <v>7.2195</v>
      </c>
      <c r="R56">
        <v>22.890628</v>
      </c>
      <c r="S56">
        <v>13.976952000000001</v>
      </c>
      <c r="T56">
        <v>0</v>
      </c>
      <c r="U56">
        <v>373.60912500000001</v>
      </c>
      <c r="V56">
        <v>7.5467839999999997</v>
      </c>
      <c r="W56">
        <v>35.925291000000001</v>
      </c>
      <c r="X56">
        <v>114.16359</v>
      </c>
      <c r="Y56">
        <v>0</v>
      </c>
      <c r="Z56">
        <v>12.553844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8.0675509999999999</v>
      </c>
      <c r="AG56">
        <v>41.739106</v>
      </c>
      <c r="AH56">
        <v>0</v>
      </c>
      <c r="AI56">
        <v>0</v>
      </c>
      <c r="AJ56">
        <v>0</v>
      </c>
      <c r="AK56">
        <v>51.426808999999999</v>
      </c>
      <c r="AL56">
        <v>24.607906</v>
      </c>
      <c r="AM56">
        <v>10.162515000000001</v>
      </c>
      <c r="AN56">
        <v>0.644509</v>
      </c>
      <c r="AO56">
        <v>0</v>
      </c>
      <c r="AP56">
        <v>0</v>
      </c>
      <c r="AQ56">
        <v>0</v>
      </c>
      <c r="AR56">
        <v>34.006732999999997</v>
      </c>
      <c r="AS56">
        <v>30.704419999999999</v>
      </c>
      <c r="AT56">
        <v>19.252016999999999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1948.2066559999998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360.01240000000001</v>
      </c>
      <c r="L57">
        <v>345.88143200000002</v>
      </c>
      <c r="M57">
        <v>83.481210000000004</v>
      </c>
      <c r="N57">
        <v>113.707125</v>
      </c>
      <c r="O57">
        <v>119.040531</v>
      </c>
      <c r="P57">
        <v>120.20948799999999</v>
      </c>
      <c r="Q57">
        <v>7.2195</v>
      </c>
      <c r="R57">
        <v>22.890628</v>
      </c>
      <c r="S57">
        <v>13.976952000000001</v>
      </c>
      <c r="T57">
        <v>0</v>
      </c>
      <c r="U57">
        <v>373.60912500000001</v>
      </c>
      <c r="V57">
        <v>7.5467839999999997</v>
      </c>
      <c r="W57">
        <v>35.925291000000001</v>
      </c>
      <c r="X57">
        <v>114.16359</v>
      </c>
      <c r="Y57">
        <v>0</v>
      </c>
      <c r="Z57">
        <v>12.553844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8.0675509999999999</v>
      </c>
      <c r="AG57">
        <v>41.739106</v>
      </c>
      <c r="AH57">
        <v>0</v>
      </c>
      <c r="AI57">
        <v>0</v>
      </c>
      <c r="AJ57">
        <v>0</v>
      </c>
      <c r="AK57">
        <v>51.426808999999999</v>
      </c>
      <c r="AL57">
        <v>24.607906</v>
      </c>
      <c r="AM57">
        <v>10.162515000000001</v>
      </c>
      <c r="AN57">
        <v>0.644509</v>
      </c>
      <c r="AO57">
        <v>0</v>
      </c>
      <c r="AP57">
        <v>0</v>
      </c>
      <c r="AQ57">
        <v>0</v>
      </c>
      <c r="AR57">
        <v>34.006732999999997</v>
      </c>
      <c r="AS57">
        <v>30.704419999999999</v>
      </c>
      <c r="AT57">
        <v>19.252016999999999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1950.8294660000001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360.01240000000001</v>
      </c>
      <c r="L58">
        <v>345.88143200000002</v>
      </c>
      <c r="M58">
        <v>88.559200000000004</v>
      </c>
      <c r="N58">
        <v>113.707125</v>
      </c>
      <c r="O58">
        <v>119.040531</v>
      </c>
      <c r="P58">
        <v>120.20948799999999</v>
      </c>
      <c r="Q58">
        <v>7.2195</v>
      </c>
      <c r="R58">
        <v>22.890628</v>
      </c>
      <c r="S58">
        <v>13.976952000000001</v>
      </c>
      <c r="T58">
        <v>0</v>
      </c>
      <c r="U58">
        <v>373.60912500000001</v>
      </c>
      <c r="V58">
        <v>7.5467839999999997</v>
      </c>
      <c r="W58">
        <v>35.925291000000001</v>
      </c>
      <c r="X58">
        <v>114.16359</v>
      </c>
      <c r="Y58">
        <v>0</v>
      </c>
      <c r="Z58">
        <v>12.553844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8.0675509999999999</v>
      </c>
      <c r="AG58">
        <v>41.739106</v>
      </c>
      <c r="AH58">
        <v>0</v>
      </c>
      <c r="AI58">
        <v>0</v>
      </c>
      <c r="AJ58">
        <v>0</v>
      </c>
      <c r="AK58">
        <v>51.426808999999999</v>
      </c>
      <c r="AL58">
        <v>24.607906</v>
      </c>
      <c r="AM58">
        <v>10.162515000000001</v>
      </c>
      <c r="AN58">
        <v>0.644509</v>
      </c>
      <c r="AO58">
        <v>0</v>
      </c>
      <c r="AP58">
        <v>0</v>
      </c>
      <c r="AQ58">
        <v>0</v>
      </c>
      <c r="AR58">
        <v>34.006732999999997</v>
      </c>
      <c r="AS58">
        <v>30.704419999999999</v>
      </c>
      <c r="AT58">
        <v>19.252016999999999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1955.9074559999999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360.01240000000001</v>
      </c>
      <c r="L59">
        <v>346.536</v>
      </c>
      <c r="M59">
        <v>88.559200000000004</v>
      </c>
      <c r="N59">
        <v>113.707125</v>
      </c>
      <c r="O59">
        <v>119.040531</v>
      </c>
      <c r="P59">
        <v>120.20948799999999</v>
      </c>
      <c r="Q59">
        <v>7.2195</v>
      </c>
      <c r="R59">
        <v>22.890628</v>
      </c>
      <c r="S59">
        <v>14.05396</v>
      </c>
      <c r="T59">
        <v>0</v>
      </c>
      <c r="U59">
        <v>373.60912500000001</v>
      </c>
      <c r="V59">
        <v>7.5467839999999997</v>
      </c>
      <c r="W59">
        <v>35.925291000000001</v>
      </c>
      <c r="X59">
        <v>114.16359</v>
      </c>
      <c r="Y59">
        <v>0</v>
      </c>
      <c r="Z59">
        <v>12.553844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8.0675509999999999</v>
      </c>
      <c r="AG59">
        <v>41.739106</v>
      </c>
      <c r="AH59">
        <v>0</v>
      </c>
      <c r="AI59">
        <v>0</v>
      </c>
      <c r="AJ59">
        <v>0</v>
      </c>
      <c r="AK59">
        <v>51.426808999999999</v>
      </c>
      <c r="AL59">
        <v>24.607906</v>
      </c>
      <c r="AM59">
        <v>10.162515000000001</v>
      </c>
      <c r="AN59">
        <v>0.644509</v>
      </c>
      <c r="AO59">
        <v>0</v>
      </c>
      <c r="AP59">
        <v>0</v>
      </c>
      <c r="AQ59">
        <v>0</v>
      </c>
      <c r="AR59">
        <v>34.006732999999997</v>
      </c>
      <c r="AS59">
        <v>25.897790000000001</v>
      </c>
      <c r="AT59">
        <v>19.252016999999999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1951.832402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360.01240000000001</v>
      </c>
      <c r="L60">
        <v>346.536</v>
      </c>
      <c r="M60">
        <v>88.559200000000004</v>
      </c>
      <c r="N60">
        <v>113.707125</v>
      </c>
      <c r="O60">
        <v>119.040531</v>
      </c>
      <c r="P60">
        <v>120.20948799999999</v>
      </c>
      <c r="Q60">
        <v>7.2195</v>
      </c>
      <c r="R60">
        <v>22.890628</v>
      </c>
      <c r="S60">
        <v>14.05396</v>
      </c>
      <c r="T60">
        <v>0</v>
      </c>
      <c r="U60">
        <v>373.60912500000001</v>
      </c>
      <c r="V60">
        <v>7.5467839999999997</v>
      </c>
      <c r="W60">
        <v>35.925291000000001</v>
      </c>
      <c r="X60">
        <v>114.16359</v>
      </c>
      <c r="Y60">
        <v>0</v>
      </c>
      <c r="Z60">
        <v>12.553844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8.0675509999999999</v>
      </c>
      <c r="AG60">
        <v>41.739106</v>
      </c>
      <c r="AH60">
        <v>0</v>
      </c>
      <c r="AI60">
        <v>0</v>
      </c>
      <c r="AJ60">
        <v>0</v>
      </c>
      <c r="AK60">
        <v>51.426808999999999</v>
      </c>
      <c r="AL60">
        <v>24.607906</v>
      </c>
      <c r="AM60">
        <v>10.162515000000001</v>
      </c>
      <c r="AN60">
        <v>0.644509</v>
      </c>
      <c r="AO60">
        <v>0</v>
      </c>
      <c r="AP60">
        <v>0</v>
      </c>
      <c r="AQ60">
        <v>0</v>
      </c>
      <c r="AR60">
        <v>34.006732999999997</v>
      </c>
      <c r="AS60">
        <v>25.897790000000001</v>
      </c>
      <c r="AT60">
        <v>19.252016999999999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1951.832402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360.01240000000001</v>
      </c>
      <c r="L61">
        <v>346.536</v>
      </c>
      <c r="M61">
        <v>88.559200000000004</v>
      </c>
      <c r="N61">
        <v>113.707125</v>
      </c>
      <c r="O61">
        <v>119.040531</v>
      </c>
      <c r="P61">
        <v>120.20948799999999</v>
      </c>
      <c r="Q61">
        <v>7.2195</v>
      </c>
      <c r="R61">
        <v>22.890628</v>
      </c>
      <c r="S61">
        <v>14.05396</v>
      </c>
      <c r="T61">
        <v>0</v>
      </c>
      <c r="U61">
        <v>373.60912500000001</v>
      </c>
      <c r="V61">
        <v>7.5467839999999997</v>
      </c>
      <c r="W61">
        <v>35.925291000000001</v>
      </c>
      <c r="X61">
        <v>114.16359</v>
      </c>
      <c r="Y61">
        <v>0</v>
      </c>
      <c r="Z61">
        <v>6.2769219999999999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8.0675509999999999</v>
      </c>
      <c r="AG61">
        <v>41.739106</v>
      </c>
      <c r="AH61">
        <v>0</v>
      </c>
      <c r="AI61">
        <v>0</v>
      </c>
      <c r="AJ61">
        <v>0</v>
      </c>
      <c r="AK61">
        <v>51.426808999999999</v>
      </c>
      <c r="AL61">
        <v>24.607906</v>
      </c>
      <c r="AM61">
        <v>10.162515000000001</v>
      </c>
      <c r="AN61">
        <v>0.644509</v>
      </c>
      <c r="AO61">
        <v>0</v>
      </c>
      <c r="AP61">
        <v>0</v>
      </c>
      <c r="AQ61">
        <v>0</v>
      </c>
      <c r="AR61">
        <v>34.006732999999997</v>
      </c>
      <c r="AS61">
        <v>25.897790000000001</v>
      </c>
      <c r="AT61">
        <v>19.252016999999999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1945.55548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360.01240000000001</v>
      </c>
      <c r="L62">
        <v>346.536</v>
      </c>
      <c r="M62">
        <v>88.559200000000004</v>
      </c>
      <c r="N62">
        <v>113.707125</v>
      </c>
      <c r="O62">
        <v>119.040531</v>
      </c>
      <c r="P62">
        <v>120.20948799999999</v>
      </c>
      <c r="Q62">
        <v>7.2195</v>
      </c>
      <c r="R62">
        <v>22.890628</v>
      </c>
      <c r="S62">
        <v>14.05396</v>
      </c>
      <c r="T62">
        <v>0</v>
      </c>
      <c r="U62">
        <v>373.60912500000001</v>
      </c>
      <c r="V62">
        <v>7.5467839999999997</v>
      </c>
      <c r="W62">
        <v>35.925291000000001</v>
      </c>
      <c r="X62">
        <v>114.16359</v>
      </c>
      <c r="Y62">
        <v>0</v>
      </c>
      <c r="Z62">
        <v>6.2769219999999999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8.0675509999999999</v>
      </c>
      <c r="AG62">
        <v>41.739106</v>
      </c>
      <c r="AH62">
        <v>0</v>
      </c>
      <c r="AI62">
        <v>0</v>
      </c>
      <c r="AJ62">
        <v>0</v>
      </c>
      <c r="AK62">
        <v>51.426808999999999</v>
      </c>
      <c r="AL62">
        <v>24.607906</v>
      </c>
      <c r="AM62">
        <v>10.162515000000001</v>
      </c>
      <c r="AN62">
        <v>0.644509</v>
      </c>
      <c r="AO62">
        <v>0</v>
      </c>
      <c r="AP62">
        <v>0</v>
      </c>
      <c r="AQ62">
        <v>12.189404</v>
      </c>
      <c r="AR62">
        <v>34.006732999999997</v>
      </c>
      <c r="AS62">
        <v>25.897790000000001</v>
      </c>
      <c r="AT62">
        <v>19.252016999999999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1957.744884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360.01240000000001</v>
      </c>
      <c r="L63">
        <v>346.536</v>
      </c>
      <c r="M63">
        <v>88.559200000000004</v>
      </c>
      <c r="N63">
        <v>113.707125</v>
      </c>
      <c r="O63">
        <v>119.040531</v>
      </c>
      <c r="P63">
        <v>120.20948799999999</v>
      </c>
      <c r="Q63">
        <v>7.2195</v>
      </c>
      <c r="R63">
        <v>22.890628</v>
      </c>
      <c r="S63">
        <v>14.05396</v>
      </c>
      <c r="T63">
        <v>0</v>
      </c>
      <c r="U63">
        <v>373.60912500000001</v>
      </c>
      <c r="V63">
        <v>7.5467839999999997</v>
      </c>
      <c r="W63">
        <v>35.925291000000001</v>
      </c>
      <c r="X63">
        <v>114.16359</v>
      </c>
      <c r="Y63">
        <v>0</v>
      </c>
      <c r="Z63">
        <v>6.2769219999999999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8.0675509999999999</v>
      </c>
      <c r="AG63">
        <v>41.739106</v>
      </c>
      <c r="AH63">
        <v>0</v>
      </c>
      <c r="AI63">
        <v>0</v>
      </c>
      <c r="AJ63">
        <v>0</v>
      </c>
      <c r="AK63">
        <v>51.426808999999999</v>
      </c>
      <c r="AL63">
        <v>24.607906</v>
      </c>
      <c r="AM63">
        <v>10.162515000000001</v>
      </c>
      <c r="AN63">
        <v>0.644509</v>
      </c>
      <c r="AO63">
        <v>0</v>
      </c>
      <c r="AP63">
        <v>0</v>
      </c>
      <c r="AQ63">
        <v>24.378807999999999</v>
      </c>
      <c r="AR63">
        <v>34.006732999999997</v>
      </c>
      <c r="AS63">
        <v>25.897790000000001</v>
      </c>
      <c r="AT63">
        <v>19.252016999999999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1969.9342879999999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360.01240000000001</v>
      </c>
      <c r="L64">
        <v>346.536</v>
      </c>
      <c r="M64">
        <v>88.559200000000004</v>
      </c>
      <c r="N64">
        <v>113.707125</v>
      </c>
      <c r="O64">
        <v>119.040531</v>
      </c>
      <c r="P64">
        <v>120.20948799999999</v>
      </c>
      <c r="Q64">
        <v>7.2195</v>
      </c>
      <c r="R64">
        <v>22.890628</v>
      </c>
      <c r="S64">
        <v>14.05396</v>
      </c>
      <c r="T64">
        <v>0</v>
      </c>
      <c r="U64">
        <v>373.60912500000001</v>
      </c>
      <c r="V64">
        <v>7.5467839999999997</v>
      </c>
      <c r="W64">
        <v>35.925291000000001</v>
      </c>
      <c r="X64">
        <v>114.16359</v>
      </c>
      <c r="Y64">
        <v>0</v>
      </c>
      <c r="Z64">
        <v>6.2769219999999999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8.0675509999999999</v>
      </c>
      <c r="AG64">
        <v>41.739106</v>
      </c>
      <c r="AH64">
        <v>0</v>
      </c>
      <c r="AI64">
        <v>0</v>
      </c>
      <c r="AJ64">
        <v>0</v>
      </c>
      <c r="AK64">
        <v>51.426808999999999</v>
      </c>
      <c r="AL64">
        <v>24.607906</v>
      </c>
      <c r="AM64">
        <v>10.162515000000001</v>
      </c>
      <c r="AN64">
        <v>0.644509</v>
      </c>
      <c r="AO64">
        <v>0</v>
      </c>
      <c r="AP64">
        <v>0</v>
      </c>
      <c r="AQ64">
        <v>24.378807999999999</v>
      </c>
      <c r="AR64">
        <v>34.006732999999997</v>
      </c>
      <c r="AS64">
        <v>25.897790000000001</v>
      </c>
      <c r="AT64">
        <v>19.252016999999999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1969.9342879999999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360.01240000000001</v>
      </c>
      <c r="L65">
        <v>346.536</v>
      </c>
      <c r="M65">
        <v>88.559200000000004</v>
      </c>
      <c r="N65">
        <v>113.707125</v>
      </c>
      <c r="O65">
        <v>119.040531</v>
      </c>
      <c r="P65">
        <v>120.20948799999999</v>
      </c>
      <c r="Q65">
        <v>7.2195</v>
      </c>
      <c r="R65">
        <v>22.890628</v>
      </c>
      <c r="S65">
        <v>14.05396</v>
      </c>
      <c r="T65">
        <v>0</v>
      </c>
      <c r="U65">
        <v>373.60912500000001</v>
      </c>
      <c r="V65">
        <v>7.5467839999999997</v>
      </c>
      <c r="W65">
        <v>35.925291000000001</v>
      </c>
      <c r="X65">
        <v>114.16359</v>
      </c>
      <c r="Y65">
        <v>0</v>
      </c>
      <c r="Z65">
        <v>6.2769219999999999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8.0675509999999999</v>
      </c>
      <c r="AG65">
        <v>41.739106</v>
      </c>
      <c r="AH65">
        <v>0</v>
      </c>
      <c r="AI65">
        <v>0</v>
      </c>
      <c r="AJ65">
        <v>0</v>
      </c>
      <c r="AK65">
        <v>51.426808999999999</v>
      </c>
      <c r="AL65">
        <v>24.607906</v>
      </c>
      <c r="AM65">
        <v>10.162515000000001</v>
      </c>
      <c r="AN65">
        <v>0.644509</v>
      </c>
      <c r="AO65">
        <v>0</v>
      </c>
      <c r="AP65">
        <v>0</v>
      </c>
      <c r="AQ65">
        <v>24.378807999999999</v>
      </c>
      <c r="AR65">
        <v>34.006732999999997</v>
      </c>
      <c r="AS65">
        <v>23.308011</v>
      </c>
      <c r="AT65">
        <v>19.252016999999999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1967.344509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360.01240000000001</v>
      </c>
      <c r="L66">
        <v>346.536</v>
      </c>
      <c r="M66">
        <v>88.559200000000004</v>
      </c>
      <c r="N66">
        <v>113.707125</v>
      </c>
      <c r="O66">
        <v>119.040531</v>
      </c>
      <c r="P66">
        <v>120.20948799999999</v>
      </c>
      <c r="Q66">
        <v>7.2195</v>
      </c>
      <c r="R66">
        <v>22.890628</v>
      </c>
      <c r="S66">
        <v>14.05396</v>
      </c>
      <c r="T66">
        <v>0</v>
      </c>
      <c r="U66">
        <v>373.60912500000001</v>
      </c>
      <c r="V66">
        <v>7.5467839999999997</v>
      </c>
      <c r="W66">
        <v>35.925291000000001</v>
      </c>
      <c r="X66">
        <v>114.16359</v>
      </c>
      <c r="Y66">
        <v>0</v>
      </c>
      <c r="Z66">
        <v>6.2769219999999999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8.0675509999999999</v>
      </c>
      <c r="AG66">
        <v>41.739106</v>
      </c>
      <c r="AH66">
        <v>7.2014990000000001</v>
      </c>
      <c r="AI66">
        <v>0</v>
      </c>
      <c r="AJ66">
        <v>0</v>
      </c>
      <c r="AK66">
        <v>51.426808999999999</v>
      </c>
      <c r="AL66">
        <v>24.607906</v>
      </c>
      <c r="AM66">
        <v>10.162515000000001</v>
      </c>
      <c r="AN66">
        <v>0.644509</v>
      </c>
      <c r="AO66">
        <v>0</v>
      </c>
      <c r="AP66">
        <v>0</v>
      </c>
      <c r="AQ66">
        <v>24.378807999999999</v>
      </c>
      <c r="AR66">
        <v>34.006732999999997</v>
      </c>
      <c r="AS66">
        <v>23.308011</v>
      </c>
      <c r="AT66">
        <v>19.252016999999999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1974.546008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360.01240000000001</v>
      </c>
      <c r="L67">
        <v>346.536</v>
      </c>
      <c r="M67">
        <v>88.559200000000004</v>
      </c>
      <c r="N67">
        <v>113.707125</v>
      </c>
      <c r="O67">
        <v>119.040531</v>
      </c>
      <c r="P67">
        <v>120.20948799999999</v>
      </c>
      <c r="Q67">
        <v>7.2195</v>
      </c>
      <c r="R67">
        <v>22.890628</v>
      </c>
      <c r="S67">
        <v>14.05396</v>
      </c>
      <c r="T67">
        <v>0</v>
      </c>
      <c r="U67">
        <v>373.60912500000001</v>
      </c>
      <c r="V67">
        <v>7.5467839999999997</v>
      </c>
      <c r="W67">
        <v>35.925291000000001</v>
      </c>
      <c r="X67">
        <v>114.16359</v>
      </c>
      <c r="Y67">
        <v>0</v>
      </c>
      <c r="Z67">
        <v>6.2769219999999999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8.0675509999999999</v>
      </c>
      <c r="AG67">
        <v>41.739106</v>
      </c>
      <c r="AH67">
        <v>22.516079999999999</v>
      </c>
      <c r="AI67">
        <v>0</v>
      </c>
      <c r="AJ67">
        <v>0</v>
      </c>
      <c r="AK67">
        <v>51.426808999999999</v>
      </c>
      <c r="AL67">
        <v>24.607906</v>
      </c>
      <c r="AM67">
        <v>10.162515000000001</v>
      </c>
      <c r="AN67">
        <v>0.644509</v>
      </c>
      <c r="AO67">
        <v>0</v>
      </c>
      <c r="AP67">
        <v>0</v>
      </c>
      <c r="AQ67">
        <v>24.378807999999999</v>
      </c>
      <c r="AR67">
        <v>34.006732999999997</v>
      </c>
      <c r="AS67">
        <v>23.308011</v>
      </c>
      <c r="AT67">
        <v>19.252016999999999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1989.8605890000001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360.01240000000001</v>
      </c>
      <c r="L68">
        <v>346.536</v>
      </c>
      <c r="M68">
        <v>88.559200000000004</v>
      </c>
      <c r="N68">
        <v>113.707125</v>
      </c>
      <c r="O68">
        <v>119.040531</v>
      </c>
      <c r="P68">
        <v>120.20948799999999</v>
      </c>
      <c r="Q68">
        <v>7.2195</v>
      </c>
      <c r="R68">
        <v>22.890628</v>
      </c>
      <c r="S68">
        <v>14.05396</v>
      </c>
      <c r="T68">
        <v>0</v>
      </c>
      <c r="U68">
        <v>373.60912500000001</v>
      </c>
      <c r="V68">
        <v>7.5467839999999997</v>
      </c>
      <c r="W68">
        <v>35.925291000000001</v>
      </c>
      <c r="X68">
        <v>114.16359</v>
      </c>
      <c r="Y68">
        <v>0</v>
      </c>
      <c r="Z68">
        <v>6.2769219999999999</v>
      </c>
      <c r="AA68">
        <v>0</v>
      </c>
      <c r="AB68">
        <v>12.677481</v>
      </c>
      <c r="AC68">
        <v>9.3158890000000003</v>
      </c>
      <c r="AD68">
        <v>0</v>
      </c>
      <c r="AE68">
        <v>15.862543000000001</v>
      </c>
      <c r="AF68">
        <v>8.0675509999999999</v>
      </c>
      <c r="AG68">
        <v>41.739106</v>
      </c>
      <c r="AH68">
        <v>22.516079999999999</v>
      </c>
      <c r="AI68">
        <v>0</v>
      </c>
      <c r="AJ68">
        <v>0</v>
      </c>
      <c r="AK68">
        <v>51.426808999999999</v>
      </c>
      <c r="AL68">
        <v>24.607906</v>
      </c>
      <c r="AM68">
        <v>10.162515000000001</v>
      </c>
      <c r="AN68">
        <v>0.644509</v>
      </c>
      <c r="AO68">
        <v>0</v>
      </c>
      <c r="AP68">
        <v>0</v>
      </c>
      <c r="AQ68">
        <v>24.378807999999999</v>
      </c>
      <c r="AR68">
        <v>34.006732999999997</v>
      </c>
      <c r="AS68">
        <v>23.308011</v>
      </c>
      <c r="AT68">
        <v>19.252016999999999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2027.716502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360.01240000000001</v>
      </c>
      <c r="L69">
        <v>346.536</v>
      </c>
      <c r="M69">
        <v>88.559200000000004</v>
      </c>
      <c r="N69">
        <v>113.707125</v>
      </c>
      <c r="O69">
        <v>119.040531</v>
      </c>
      <c r="P69">
        <v>120.20948799999999</v>
      </c>
      <c r="Q69">
        <v>7.2195</v>
      </c>
      <c r="R69">
        <v>22.890628</v>
      </c>
      <c r="S69">
        <v>14.05396</v>
      </c>
      <c r="T69">
        <v>0</v>
      </c>
      <c r="U69">
        <v>373.60912500000001</v>
      </c>
      <c r="V69">
        <v>7.5467839999999997</v>
      </c>
      <c r="W69">
        <v>35.925291000000001</v>
      </c>
      <c r="X69">
        <v>141.99854099999999</v>
      </c>
      <c r="Y69">
        <v>0</v>
      </c>
      <c r="Z69">
        <v>1.0588599999999999</v>
      </c>
      <c r="AA69">
        <v>0</v>
      </c>
      <c r="AB69">
        <v>12.677481</v>
      </c>
      <c r="AC69">
        <v>9.3158890000000003</v>
      </c>
      <c r="AD69">
        <v>0</v>
      </c>
      <c r="AE69">
        <v>15.862543000000001</v>
      </c>
      <c r="AF69">
        <v>8.0675509999999999</v>
      </c>
      <c r="AG69">
        <v>41.739106</v>
      </c>
      <c r="AH69">
        <v>43.664786999999997</v>
      </c>
      <c r="AI69">
        <v>0</v>
      </c>
      <c r="AJ69">
        <v>0</v>
      </c>
      <c r="AK69">
        <v>51.426808999999999</v>
      </c>
      <c r="AL69">
        <v>24.607906</v>
      </c>
      <c r="AM69">
        <v>10.162515000000001</v>
      </c>
      <c r="AN69">
        <v>0.644509</v>
      </c>
      <c r="AO69">
        <v>0</v>
      </c>
      <c r="AP69">
        <v>0</v>
      </c>
      <c r="AQ69">
        <v>24.378807999999999</v>
      </c>
      <c r="AR69">
        <v>34.006732999999997</v>
      </c>
      <c r="AS69">
        <v>23.308011</v>
      </c>
      <c r="AT69">
        <v>19.252016999999999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2071.4820979999995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360.01240000000001</v>
      </c>
      <c r="L70">
        <v>346.536</v>
      </c>
      <c r="M70">
        <v>88.559200000000004</v>
      </c>
      <c r="N70">
        <v>113.707125</v>
      </c>
      <c r="O70">
        <v>119.040531</v>
      </c>
      <c r="P70">
        <v>120.20948799999999</v>
      </c>
      <c r="Q70">
        <v>7.2195</v>
      </c>
      <c r="R70">
        <v>22.890628</v>
      </c>
      <c r="S70">
        <v>14.05396</v>
      </c>
      <c r="T70">
        <v>0</v>
      </c>
      <c r="U70">
        <v>373.60912500000001</v>
      </c>
      <c r="V70">
        <v>7.5467839999999997</v>
      </c>
      <c r="W70">
        <v>44.663753999999997</v>
      </c>
      <c r="X70">
        <v>141.99854099999999</v>
      </c>
      <c r="Y70">
        <v>0</v>
      </c>
      <c r="Z70">
        <v>1.0588599999999999</v>
      </c>
      <c r="AA70">
        <v>13.523914</v>
      </c>
      <c r="AB70">
        <v>12.677481</v>
      </c>
      <c r="AC70">
        <v>9.3158890000000003</v>
      </c>
      <c r="AD70">
        <v>0</v>
      </c>
      <c r="AE70">
        <v>15.862543000000001</v>
      </c>
      <c r="AF70">
        <v>8.0675509999999999</v>
      </c>
      <c r="AG70">
        <v>41.739106</v>
      </c>
      <c r="AH70">
        <v>42.023938999999999</v>
      </c>
      <c r="AI70">
        <v>0</v>
      </c>
      <c r="AJ70">
        <v>0</v>
      </c>
      <c r="AK70">
        <v>51.426808999999999</v>
      </c>
      <c r="AL70">
        <v>24.607906</v>
      </c>
      <c r="AM70">
        <v>10.162515000000001</v>
      </c>
      <c r="AN70">
        <v>0.644509</v>
      </c>
      <c r="AO70">
        <v>0</v>
      </c>
      <c r="AP70">
        <v>0</v>
      </c>
      <c r="AQ70">
        <v>36.568210999999998</v>
      </c>
      <c r="AR70">
        <v>34.006732999999997</v>
      </c>
      <c r="AS70">
        <v>23.308011</v>
      </c>
      <c r="AT70">
        <v>19.252016999999999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2104.2930299999998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360.01240000000001</v>
      </c>
      <c r="L71">
        <v>346.536</v>
      </c>
      <c r="M71">
        <v>88.559200000000004</v>
      </c>
      <c r="N71">
        <v>113.707125</v>
      </c>
      <c r="O71">
        <v>119.040531</v>
      </c>
      <c r="P71">
        <v>120.20948799999999</v>
      </c>
      <c r="Q71">
        <v>7.2195</v>
      </c>
      <c r="R71">
        <v>28.342072999999999</v>
      </c>
      <c r="S71">
        <v>14.05396</v>
      </c>
      <c r="T71">
        <v>0</v>
      </c>
      <c r="U71">
        <v>373.60912500000001</v>
      </c>
      <c r="V71">
        <v>10.035105</v>
      </c>
      <c r="W71">
        <v>44.663753999999997</v>
      </c>
      <c r="X71">
        <v>141.99854099999999</v>
      </c>
      <c r="Y71">
        <v>0</v>
      </c>
      <c r="Z71">
        <v>1.0588599999999999</v>
      </c>
      <c r="AA71">
        <v>13.523914</v>
      </c>
      <c r="AB71">
        <v>25.354960999999999</v>
      </c>
      <c r="AC71">
        <v>9.3158890000000003</v>
      </c>
      <c r="AD71">
        <v>0</v>
      </c>
      <c r="AE71">
        <v>15.862543000000001</v>
      </c>
      <c r="AF71">
        <v>8.0675509999999999</v>
      </c>
      <c r="AG71">
        <v>41.739106</v>
      </c>
      <c r="AH71">
        <v>67.548241000000004</v>
      </c>
      <c r="AI71">
        <v>0</v>
      </c>
      <c r="AJ71">
        <v>0</v>
      </c>
      <c r="AK71">
        <v>51.426808999999999</v>
      </c>
      <c r="AL71">
        <v>24.607906</v>
      </c>
      <c r="AM71">
        <v>10.162515000000001</v>
      </c>
      <c r="AN71">
        <v>0.644509</v>
      </c>
      <c r="AO71">
        <v>0</v>
      </c>
      <c r="AP71">
        <v>0</v>
      </c>
      <c r="AQ71">
        <v>36.568210999999998</v>
      </c>
      <c r="AR71">
        <v>34.006732999999997</v>
      </c>
      <c r="AS71">
        <v>23.308011</v>
      </c>
      <c r="AT71">
        <v>19.252016999999999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2150.4345779999999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362.57004999999998</v>
      </c>
      <c r="L72">
        <v>347.90770500000002</v>
      </c>
      <c r="M72">
        <v>88.559200000000004</v>
      </c>
      <c r="N72">
        <v>113.707125</v>
      </c>
      <c r="O72">
        <v>119.040531</v>
      </c>
      <c r="P72">
        <v>120.20948799999999</v>
      </c>
      <c r="Q72">
        <v>9.2811000000000003</v>
      </c>
      <c r="R72">
        <v>36.004128000000001</v>
      </c>
      <c r="S72">
        <v>17.895215</v>
      </c>
      <c r="T72">
        <v>0</v>
      </c>
      <c r="U72">
        <v>373.60912500000001</v>
      </c>
      <c r="V72">
        <v>10.035105</v>
      </c>
      <c r="W72">
        <v>44.663753999999997</v>
      </c>
      <c r="X72">
        <v>141.99854099999999</v>
      </c>
      <c r="Y72">
        <v>0</v>
      </c>
      <c r="Z72">
        <v>6.2769219999999999</v>
      </c>
      <c r="AA72">
        <v>27.047827999999999</v>
      </c>
      <c r="AB72">
        <v>25.354960999999999</v>
      </c>
      <c r="AC72">
        <v>18.631778000000001</v>
      </c>
      <c r="AD72">
        <v>0</v>
      </c>
      <c r="AE72">
        <v>31.725086000000001</v>
      </c>
      <c r="AF72">
        <v>8.0675509999999999</v>
      </c>
      <c r="AG72">
        <v>41.739106</v>
      </c>
      <c r="AH72">
        <v>67.548241000000004</v>
      </c>
      <c r="AI72">
        <v>0</v>
      </c>
      <c r="AJ72">
        <v>0</v>
      </c>
      <c r="AK72">
        <v>51.426808999999999</v>
      </c>
      <c r="AL72">
        <v>24.607906</v>
      </c>
      <c r="AM72">
        <v>10.162515000000001</v>
      </c>
      <c r="AN72">
        <v>0.644509</v>
      </c>
      <c r="AO72">
        <v>0</v>
      </c>
      <c r="AP72">
        <v>0</v>
      </c>
      <c r="AQ72">
        <v>36.568210999999998</v>
      </c>
      <c r="AR72">
        <v>34.006732999999997</v>
      </c>
      <c r="AS72">
        <v>23.308011</v>
      </c>
      <c r="AT72">
        <v>19.252016999999999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2211.8492509999996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400.26260100000002</v>
      </c>
      <c r="L73">
        <v>347.90770500000002</v>
      </c>
      <c r="M73">
        <v>88.559200000000004</v>
      </c>
      <c r="N73">
        <v>113.707125</v>
      </c>
      <c r="O73">
        <v>119.040531</v>
      </c>
      <c r="P73">
        <v>120.20948799999999</v>
      </c>
      <c r="Q73">
        <v>9.2811000000000003</v>
      </c>
      <c r="R73">
        <v>36.004128000000001</v>
      </c>
      <c r="S73">
        <v>17.895215</v>
      </c>
      <c r="T73">
        <v>0</v>
      </c>
      <c r="U73">
        <v>373.60912500000001</v>
      </c>
      <c r="V73">
        <v>10.035105</v>
      </c>
      <c r="W73">
        <v>44.663753999999997</v>
      </c>
      <c r="X73">
        <v>141.99854099999999</v>
      </c>
      <c r="Y73">
        <v>0</v>
      </c>
      <c r="Z73">
        <v>6.2769219999999999</v>
      </c>
      <c r="AA73">
        <v>40.571742</v>
      </c>
      <c r="AB73">
        <v>25.354960999999999</v>
      </c>
      <c r="AC73">
        <v>18.631778000000001</v>
      </c>
      <c r="AD73">
        <v>7.6295679999999999</v>
      </c>
      <c r="AE73">
        <v>31.725086000000001</v>
      </c>
      <c r="AF73">
        <v>16.135100999999999</v>
      </c>
      <c r="AG73">
        <v>41.739106</v>
      </c>
      <c r="AH73">
        <v>90.064321000000007</v>
      </c>
      <c r="AI73">
        <v>0</v>
      </c>
      <c r="AJ73">
        <v>0</v>
      </c>
      <c r="AK73">
        <v>51.426808999999999</v>
      </c>
      <c r="AL73">
        <v>24.607906</v>
      </c>
      <c r="AM73">
        <v>10.162515000000001</v>
      </c>
      <c r="AN73">
        <v>0.644509</v>
      </c>
      <c r="AO73">
        <v>0</v>
      </c>
      <c r="AP73">
        <v>0</v>
      </c>
      <c r="AQ73">
        <v>36.568210999999998</v>
      </c>
      <c r="AR73">
        <v>34.006732999999997</v>
      </c>
      <c r="AS73">
        <v>23.308011</v>
      </c>
      <c r="AT73">
        <v>19.252016999999999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2301.278914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444.33616000000001</v>
      </c>
      <c r="L74">
        <v>347.90770500000002</v>
      </c>
      <c r="M74">
        <v>88.559200000000004</v>
      </c>
      <c r="N74">
        <v>113.707125</v>
      </c>
      <c r="O74">
        <v>119.040531</v>
      </c>
      <c r="P74">
        <v>120.20948799999999</v>
      </c>
      <c r="Q74">
        <v>9.2811000000000003</v>
      </c>
      <c r="R74">
        <v>36.004128000000001</v>
      </c>
      <c r="S74">
        <v>17.895215</v>
      </c>
      <c r="T74">
        <v>0</v>
      </c>
      <c r="U74">
        <v>373.60912500000001</v>
      </c>
      <c r="V74">
        <v>10.035105</v>
      </c>
      <c r="W74">
        <v>44.663753999999997</v>
      </c>
      <c r="X74">
        <v>141.99854099999999</v>
      </c>
      <c r="Y74">
        <v>0</v>
      </c>
      <c r="Z74">
        <v>18.830766000000001</v>
      </c>
      <c r="AA74">
        <v>40.571742</v>
      </c>
      <c r="AB74">
        <v>38.032442000000003</v>
      </c>
      <c r="AC74">
        <v>27.975859</v>
      </c>
      <c r="AD74">
        <v>17.548005</v>
      </c>
      <c r="AE74">
        <v>31.725086000000001</v>
      </c>
      <c r="AF74">
        <v>24.202652</v>
      </c>
      <c r="AG74">
        <v>41.739106</v>
      </c>
      <c r="AH74">
        <v>90.064321000000007</v>
      </c>
      <c r="AI74">
        <v>0</v>
      </c>
      <c r="AJ74">
        <v>0</v>
      </c>
      <c r="AK74">
        <v>51.426808999999999</v>
      </c>
      <c r="AL74">
        <v>24.607906</v>
      </c>
      <c r="AM74">
        <v>15.212977</v>
      </c>
      <c r="AN74">
        <v>0.644509</v>
      </c>
      <c r="AO74">
        <v>0</v>
      </c>
      <c r="AP74">
        <v>0</v>
      </c>
      <c r="AQ74">
        <v>48.636327999999999</v>
      </c>
      <c r="AR74">
        <v>34.006732999999997</v>
      </c>
      <c r="AS74">
        <v>23.308011</v>
      </c>
      <c r="AT74">
        <v>19.252016999999999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2415.0324460000002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513.50859600000001</v>
      </c>
      <c r="L75">
        <v>347.90770500000002</v>
      </c>
      <c r="M75">
        <v>88.559200000000004</v>
      </c>
      <c r="N75">
        <v>113.707125</v>
      </c>
      <c r="O75">
        <v>119.040531</v>
      </c>
      <c r="P75">
        <v>120.20948799999999</v>
      </c>
      <c r="Q75">
        <v>9.6153150000000007</v>
      </c>
      <c r="R75">
        <v>36.004128000000001</v>
      </c>
      <c r="S75">
        <v>22.801106000000001</v>
      </c>
      <c r="T75">
        <v>0</v>
      </c>
      <c r="U75">
        <v>373.60912500000001</v>
      </c>
      <c r="V75">
        <v>10.035105</v>
      </c>
      <c r="W75">
        <v>44.663753999999997</v>
      </c>
      <c r="X75">
        <v>141.99854099999999</v>
      </c>
      <c r="Y75">
        <v>0</v>
      </c>
      <c r="Z75">
        <v>18.830766000000001</v>
      </c>
      <c r="AA75">
        <v>40.571742</v>
      </c>
      <c r="AB75">
        <v>38.032442000000003</v>
      </c>
      <c r="AC75">
        <v>27.975859</v>
      </c>
      <c r="AD75">
        <v>26.383044999999999</v>
      </c>
      <c r="AE75">
        <v>31.725086000000001</v>
      </c>
      <c r="AF75">
        <v>24.202652</v>
      </c>
      <c r="AG75">
        <v>41.739106</v>
      </c>
      <c r="AH75">
        <v>90.064321000000007</v>
      </c>
      <c r="AI75">
        <v>0</v>
      </c>
      <c r="AJ75">
        <v>0</v>
      </c>
      <c r="AK75">
        <v>51.426808999999999</v>
      </c>
      <c r="AL75">
        <v>24.607906</v>
      </c>
      <c r="AM75">
        <v>15.212977</v>
      </c>
      <c r="AN75">
        <v>0.644509</v>
      </c>
      <c r="AO75">
        <v>0</v>
      </c>
      <c r="AP75">
        <v>0</v>
      </c>
      <c r="AQ75">
        <v>48.636327999999999</v>
      </c>
      <c r="AR75">
        <v>34.006732999999997</v>
      </c>
      <c r="AS75">
        <v>25.897790000000001</v>
      </c>
      <c r="AT75">
        <v>19.252016999999999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2500.869807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578.42585899999995</v>
      </c>
      <c r="L76">
        <v>375.38030900000001</v>
      </c>
      <c r="M76">
        <v>88.559200000000004</v>
      </c>
      <c r="N76">
        <v>113.707125</v>
      </c>
      <c r="O76">
        <v>119.040531</v>
      </c>
      <c r="P76">
        <v>120.20948799999999</v>
      </c>
      <c r="Q76">
        <v>9.6153150000000007</v>
      </c>
      <c r="R76">
        <v>36.004128000000001</v>
      </c>
      <c r="S76">
        <v>22.801106000000001</v>
      </c>
      <c r="T76">
        <v>0</v>
      </c>
      <c r="U76">
        <v>373.60912500000001</v>
      </c>
      <c r="V76">
        <v>10.035105</v>
      </c>
      <c r="W76">
        <v>44.663753999999997</v>
      </c>
      <c r="X76">
        <v>141.99854099999999</v>
      </c>
      <c r="Y76">
        <v>0</v>
      </c>
      <c r="Z76">
        <v>18.830766000000001</v>
      </c>
      <c r="AA76">
        <v>40.571742</v>
      </c>
      <c r="AB76">
        <v>38.032442000000003</v>
      </c>
      <c r="AC76">
        <v>27.975859</v>
      </c>
      <c r="AD76">
        <v>26.383044999999999</v>
      </c>
      <c r="AE76">
        <v>31.725086000000001</v>
      </c>
      <c r="AF76">
        <v>24.202652</v>
      </c>
      <c r="AG76">
        <v>41.739106</v>
      </c>
      <c r="AH76">
        <v>90.064321000000007</v>
      </c>
      <c r="AI76">
        <v>0</v>
      </c>
      <c r="AJ76">
        <v>0</v>
      </c>
      <c r="AK76">
        <v>51.426808999999999</v>
      </c>
      <c r="AL76">
        <v>24.607906</v>
      </c>
      <c r="AM76">
        <v>15.212977</v>
      </c>
      <c r="AN76">
        <v>0.644509</v>
      </c>
      <c r="AO76">
        <v>0</v>
      </c>
      <c r="AP76">
        <v>0</v>
      </c>
      <c r="AQ76">
        <v>48.636327999999999</v>
      </c>
      <c r="AR76">
        <v>34.006732999999997</v>
      </c>
      <c r="AS76">
        <v>25.897790000000001</v>
      </c>
      <c r="AT76">
        <v>19.252016999999999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2593.2596740000004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578.42585899999995</v>
      </c>
      <c r="L77">
        <v>412.44040899999999</v>
      </c>
      <c r="M77">
        <v>88.559200000000004</v>
      </c>
      <c r="N77">
        <v>113.707125</v>
      </c>
      <c r="O77">
        <v>119.040531</v>
      </c>
      <c r="P77">
        <v>120.20948799999999</v>
      </c>
      <c r="Q77">
        <v>9.6153150000000007</v>
      </c>
      <c r="R77">
        <v>36.004128000000001</v>
      </c>
      <c r="S77">
        <v>22.801106000000001</v>
      </c>
      <c r="T77">
        <v>0</v>
      </c>
      <c r="U77">
        <v>373.60912500000001</v>
      </c>
      <c r="V77">
        <v>10.035105</v>
      </c>
      <c r="W77">
        <v>44.663753999999997</v>
      </c>
      <c r="X77">
        <v>141.99854099999999</v>
      </c>
      <c r="Y77">
        <v>0</v>
      </c>
      <c r="Z77">
        <v>18.830766000000001</v>
      </c>
      <c r="AA77">
        <v>40.571742</v>
      </c>
      <c r="AB77">
        <v>38.032442000000003</v>
      </c>
      <c r="AC77">
        <v>27.975859</v>
      </c>
      <c r="AD77">
        <v>26.383044999999999</v>
      </c>
      <c r="AE77">
        <v>31.725086000000001</v>
      </c>
      <c r="AF77">
        <v>24.202652</v>
      </c>
      <c r="AG77">
        <v>41.739106</v>
      </c>
      <c r="AH77">
        <v>90.064321000000007</v>
      </c>
      <c r="AI77">
        <v>0</v>
      </c>
      <c r="AJ77">
        <v>0</v>
      </c>
      <c r="AK77">
        <v>51.426808999999999</v>
      </c>
      <c r="AL77">
        <v>24.607906</v>
      </c>
      <c r="AM77">
        <v>15.212977</v>
      </c>
      <c r="AN77">
        <v>0.644509</v>
      </c>
      <c r="AO77">
        <v>0</v>
      </c>
      <c r="AP77">
        <v>0</v>
      </c>
      <c r="AQ77">
        <v>48.636327999999999</v>
      </c>
      <c r="AR77">
        <v>34.006732999999997</v>
      </c>
      <c r="AS77">
        <v>25.897790000000001</v>
      </c>
      <c r="AT77">
        <v>19.252016999999999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2630.3197740000005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578.42585899999995</v>
      </c>
      <c r="L78">
        <v>412.44040899999999</v>
      </c>
      <c r="M78">
        <v>88.559200000000004</v>
      </c>
      <c r="N78">
        <v>113.707125</v>
      </c>
      <c r="O78">
        <v>119.040531</v>
      </c>
      <c r="P78">
        <v>120.20948799999999</v>
      </c>
      <c r="Q78">
        <v>9.6153150000000007</v>
      </c>
      <c r="R78">
        <v>40.80471</v>
      </c>
      <c r="S78">
        <v>22.801106000000001</v>
      </c>
      <c r="T78">
        <v>0</v>
      </c>
      <c r="U78">
        <v>373.60912500000001</v>
      </c>
      <c r="V78">
        <v>10.035105</v>
      </c>
      <c r="W78">
        <v>44.663753999999997</v>
      </c>
      <c r="X78">
        <v>141.99854099999999</v>
      </c>
      <c r="Y78">
        <v>0</v>
      </c>
      <c r="Z78">
        <v>18.830766000000001</v>
      </c>
      <c r="AA78">
        <v>40.571742</v>
      </c>
      <c r="AB78">
        <v>38.032442000000003</v>
      </c>
      <c r="AC78">
        <v>27.975859</v>
      </c>
      <c r="AD78">
        <v>26.383044999999999</v>
      </c>
      <c r="AE78">
        <v>31.725086000000001</v>
      </c>
      <c r="AF78">
        <v>24.202652</v>
      </c>
      <c r="AG78">
        <v>41.739106</v>
      </c>
      <c r="AH78">
        <v>90.064321000000007</v>
      </c>
      <c r="AI78">
        <v>0</v>
      </c>
      <c r="AJ78">
        <v>0</v>
      </c>
      <c r="AK78">
        <v>51.426808999999999</v>
      </c>
      <c r="AL78">
        <v>24.607906</v>
      </c>
      <c r="AM78">
        <v>15.212977</v>
      </c>
      <c r="AN78">
        <v>0.644509</v>
      </c>
      <c r="AO78">
        <v>0</v>
      </c>
      <c r="AP78">
        <v>0</v>
      </c>
      <c r="AQ78">
        <v>48.636327999999999</v>
      </c>
      <c r="AR78">
        <v>34.006732999999997</v>
      </c>
      <c r="AS78">
        <v>25.897790000000001</v>
      </c>
      <c r="AT78">
        <v>19.252016999999999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2635.1203560000004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578.42585899999995</v>
      </c>
      <c r="L79">
        <v>412.44040899999999</v>
      </c>
      <c r="M79">
        <v>88.559200000000004</v>
      </c>
      <c r="N79">
        <v>113.707125</v>
      </c>
      <c r="O79">
        <v>119.040531</v>
      </c>
      <c r="P79">
        <v>120.20948799999999</v>
      </c>
      <c r="Q79">
        <v>9.6153150000000007</v>
      </c>
      <c r="R79">
        <v>40.80471</v>
      </c>
      <c r="S79">
        <v>22.801106000000001</v>
      </c>
      <c r="T79">
        <v>0</v>
      </c>
      <c r="U79">
        <v>373.60912500000001</v>
      </c>
      <c r="V79">
        <v>10.035105</v>
      </c>
      <c r="W79">
        <v>44.663753999999997</v>
      </c>
      <c r="X79">
        <v>141.99854099999999</v>
      </c>
      <c r="Y79">
        <v>0</v>
      </c>
      <c r="Z79">
        <v>18.830766000000001</v>
      </c>
      <c r="AA79">
        <v>40.571742</v>
      </c>
      <c r="AB79">
        <v>38.032442000000003</v>
      </c>
      <c r="AC79">
        <v>27.975859</v>
      </c>
      <c r="AD79">
        <v>17.548005</v>
      </c>
      <c r="AE79">
        <v>31.725086000000001</v>
      </c>
      <c r="AF79">
        <v>24.202652</v>
      </c>
      <c r="AG79">
        <v>41.739106</v>
      </c>
      <c r="AH79">
        <v>90.064321000000007</v>
      </c>
      <c r="AI79">
        <v>0</v>
      </c>
      <c r="AJ79">
        <v>0</v>
      </c>
      <c r="AK79">
        <v>51.426808999999999</v>
      </c>
      <c r="AL79">
        <v>24.607906</v>
      </c>
      <c r="AM79">
        <v>15.212977</v>
      </c>
      <c r="AN79">
        <v>0.644509</v>
      </c>
      <c r="AO79">
        <v>0</v>
      </c>
      <c r="AP79">
        <v>0</v>
      </c>
      <c r="AQ79">
        <v>48.636327999999999</v>
      </c>
      <c r="AR79">
        <v>34.006732999999997</v>
      </c>
      <c r="AS79">
        <v>25.897790000000001</v>
      </c>
      <c r="AT79">
        <v>19.252016999999999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2626.2853160000004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578.42585899999995</v>
      </c>
      <c r="L80">
        <v>458.77034700000002</v>
      </c>
      <c r="M80">
        <v>88.559200000000004</v>
      </c>
      <c r="N80">
        <v>113.707125</v>
      </c>
      <c r="O80">
        <v>119.040531</v>
      </c>
      <c r="P80">
        <v>120.20948799999999</v>
      </c>
      <c r="Q80">
        <v>9.6153150000000007</v>
      </c>
      <c r="R80">
        <v>40.80471</v>
      </c>
      <c r="S80">
        <v>22.801106000000001</v>
      </c>
      <c r="T80">
        <v>0</v>
      </c>
      <c r="U80">
        <v>373.60912500000001</v>
      </c>
      <c r="V80">
        <v>10.035105</v>
      </c>
      <c r="W80">
        <v>44.663753999999997</v>
      </c>
      <c r="X80">
        <v>141.99854099999999</v>
      </c>
      <c r="Y80">
        <v>0</v>
      </c>
      <c r="Z80">
        <v>6.2769219999999999</v>
      </c>
      <c r="AA80">
        <v>40.571742</v>
      </c>
      <c r="AB80">
        <v>38.032442000000003</v>
      </c>
      <c r="AC80">
        <v>18.631778000000001</v>
      </c>
      <c r="AD80">
        <v>7.6295679999999999</v>
      </c>
      <c r="AE80">
        <v>31.725086000000001</v>
      </c>
      <c r="AF80">
        <v>16.230014000000001</v>
      </c>
      <c r="AG80">
        <v>41.739106</v>
      </c>
      <c r="AH80">
        <v>90.064321000000007</v>
      </c>
      <c r="AI80">
        <v>0</v>
      </c>
      <c r="AJ80">
        <v>0</v>
      </c>
      <c r="AK80">
        <v>51.426808999999999</v>
      </c>
      <c r="AL80">
        <v>24.607906</v>
      </c>
      <c r="AM80">
        <v>10.162515000000001</v>
      </c>
      <c r="AN80">
        <v>0.644509</v>
      </c>
      <c r="AO80">
        <v>0</v>
      </c>
      <c r="AP80">
        <v>0</v>
      </c>
      <c r="AQ80">
        <v>48.636327999999999</v>
      </c>
      <c r="AR80">
        <v>34.006732999999997</v>
      </c>
      <c r="AS80">
        <v>25.897790000000001</v>
      </c>
      <c r="AT80">
        <v>19.252016999999999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2627.7757920000004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578.42585899999995</v>
      </c>
      <c r="L81">
        <v>458.77034700000002</v>
      </c>
      <c r="M81">
        <v>88.559200000000004</v>
      </c>
      <c r="N81">
        <v>113.707125</v>
      </c>
      <c r="O81">
        <v>119.040531</v>
      </c>
      <c r="P81">
        <v>120.20948799999999</v>
      </c>
      <c r="Q81">
        <v>9.6153150000000007</v>
      </c>
      <c r="R81">
        <v>40.80471</v>
      </c>
      <c r="S81">
        <v>22.801106000000001</v>
      </c>
      <c r="T81">
        <v>0</v>
      </c>
      <c r="U81">
        <v>373.60912500000001</v>
      </c>
      <c r="V81">
        <v>10.035105</v>
      </c>
      <c r="W81">
        <v>44.663753999999997</v>
      </c>
      <c r="X81">
        <v>141.99854099999999</v>
      </c>
      <c r="Y81">
        <v>0</v>
      </c>
      <c r="Z81">
        <v>6.2769219999999999</v>
      </c>
      <c r="AA81">
        <v>40.571742</v>
      </c>
      <c r="AB81">
        <v>38.032442000000003</v>
      </c>
      <c r="AC81">
        <v>18.631778000000001</v>
      </c>
      <c r="AD81">
        <v>0</v>
      </c>
      <c r="AE81">
        <v>31.725086000000001</v>
      </c>
      <c r="AF81">
        <v>8.0675509999999999</v>
      </c>
      <c r="AG81">
        <v>41.739106</v>
      </c>
      <c r="AH81">
        <v>54.694932000000001</v>
      </c>
      <c r="AI81">
        <v>0</v>
      </c>
      <c r="AJ81">
        <v>0</v>
      </c>
      <c r="AK81">
        <v>51.426808999999999</v>
      </c>
      <c r="AL81">
        <v>24.607906</v>
      </c>
      <c r="AM81">
        <v>10.162515000000001</v>
      </c>
      <c r="AN81">
        <v>0.644509</v>
      </c>
      <c r="AO81">
        <v>0</v>
      </c>
      <c r="AP81">
        <v>0</v>
      </c>
      <c r="AQ81">
        <v>36.568210999999998</v>
      </c>
      <c r="AR81">
        <v>34.006732999999997</v>
      </c>
      <c r="AS81">
        <v>25.897790000000001</v>
      </c>
      <c r="AT81">
        <v>19.252016999999999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2564.5462550000002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578.42585899999995</v>
      </c>
      <c r="L82">
        <v>458.77034700000002</v>
      </c>
      <c r="M82">
        <v>88.559200000000004</v>
      </c>
      <c r="N82">
        <v>113.707125</v>
      </c>
      <c r="O82">
        <v>119.040531</v>
      </c>
      <c r="P82">
        <v>120.20948799999999</v>
      </c>
      <c r="Q82">
        <v>9.6153150000000007</v>
      </c>
      <c r="R82">
        <v>40.80471</v>
      </c>
      <c r="S82">
        <v>22.801106000000001</v>
      </c>
      <c r="T82">
        <v>0</v>
      </c>
      <c r="U82">
        <v>373.60912500000001</v>
      </c>
      <c r="V82">
        <v>10.035105</v>
      </c>
      <c r="W82">
        <v>44.663753999999997</v>
      </c>
      <c r="X82">
        <v>141.99854099999999</v>
      </c>
      <c r="Y82">
        <v>0</v>
      </c>
      <c r="Z82">
        <v>6.2769219999999999</v>
      </c>
      <c r="AA82">
        <v>27.047827999999999</v>
      </c>
      <c r="AB82">
        <v>12.677481</v>
      </c>
      <c r="AC82">
        <v>9.3158890000000003</v>
      </c>
      <c r="AD82">
        <v>0</v>
      </c>
      <c r="AE82">
        <v>31.725086000000001</v>
      </c>
      <c r="AF82">
        <v>0</v>
      </c>
      <c r="AG82">
        <v>41.739106</v>
      </c>
      <c r="AH82">
        <v>54.694932000000001</v>
      </c>
      <c r="AI82">
        <v>0</v>
      </c>
      <c r="AJ82">
        <v>0</v>
      </c>
      <c r="AK82">
        <v>51.426808999999999</v>
      </c>
      <c r="AL82">
        <v>24.607906</v>
      </c>
      <c r="AM82">
        <v>10.162515000000001</v>
      </c>
      <c r="AN82">
        <v>0.644509</v>
      </c>
      <c r="AO82">
        <v>0</v>
      </c>
      <c r="AP82">
        <v>0</v>
      </c>
      <c r="AQ82">
        <v>36.568210999999998</v>
      </c>
      <c r="AR82">
        <v>34.006732999999997</v>
      </c>
      <c r="AS82">
        <v>25.897790000000001</v>
      </c>
      <c r="AT82">
        <v>19.252016999999999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2508.2839400000003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578.42585899999995</v>
      </c>
      <c r="L83">
        <v>477.85870499999999</v>
      </c>
      <c r="M83">
        <v>88.559200000000004</v>
      </c>
      <c r="N83">
        <v>113.707125</v>
      </c>
      <c r="O83">
        <v>119.040531</v>
      </c>
      <c r="P83">
        <v>120.20948799999999</v>
      </c>
      <c r="Q83">
        <v>9.6153150000000007</v>
      </c>
      <c r="R83">
        <v>40.80471</v>
      </c>
      <c r="S83">
        <v>22.801106000000001</v>
      </c>
      <c r="T83">
        <v>0</v>
      </c>
      <c r="U83">
        <v>373.60912500000001</v>
      </c>
      <c r="V83">
        <v>10.035105</v>
      </c>
      <c r="W83">
        <v>44.663753999999997</v>
      </c>
      <c r="X83">
        <v>141.99854099999999</v>
      </c>
      <c r="Y83">
        <v>0</v>
      </c>
      <c r="Z83">
        <v>6.2769219999999999</v>
      </c>
      <c r="AA83">
        <v>27.047827999999999</v>
      </c>
      <c r="AB83">
        <v>12.677481</v>
      </c>
      <c r="AC83">
        <v>9.3158890000000003</v>
      </c>
      <c r="AD83">
        <v>0</v>
      </c>
      <c r="AE83">
        <v>15.862543000000001</v>
      </c>
      <c r="AF83">
        <v>0</v>
      </c>
      <c r="AG83">
        <v>41.739106</v>
      </c>
      <c r="AH83">
        <v>36.463287999999999</v>
      </c>
      <c r="AI83">
        <v>0</v>
      </c>
      <c r="AJ83">
        <v>0</v>
      </c>
      <c r="AK83">
        <v>51.426808999999999</v>
      </c>
      <c r="AL83">
        <v>24.607906</v>
      </c>
      <c r="AM83">
        <v>10.162515000000001</v>
      </c>
      <c r="AN83">
        <v>0.644509</v>
      </c>
      <c r="AO83">
        <v>0</v>
      </c>
      <c r="AP83">
        <v>0</v>
      </c>
      <c r="AQ83">
        <v>24.378807999999999</v>
      </c>
      <c r="AR83">
        <v>34.006732999999997</v>
      </c>
      <c r="AS83">
        <v>28.487569000000001</v>
      </c>
      <c r="AT83">
        <v>19.252016999999999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2483.6784870000006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578.42585899999995</v>
      </c>
      <c r="L84">
        <v>477.85870499999999</v>
      </c>
      <c r="M84">
        <v>88.559200000000004</v>
      </c>
      <c r="N84">
        <v>113.707125</v>
      </c>
      <c r="O84">
        <v>119.040531</v>
      </c>
      <c r="P84">
        <v>120.20948799999999</v>
      </c>
      <c r="Q84">
        <v>9.6153150000000007</v>
      </c>
      <c r="R84">
        <v>40.80471</v>
      </c>
      <c r="S84">
        <v>22.801106000000001</v>
      </c>
      <c r="T84">
        <v>0</v>
      </c>
      <c r="U84">
        <v>373.60912500000001</v>
      </c>
      <c r="V84">
        <v>10.035105</v>
      </c>
      <c r="W84">
        <v>44.663753999999997</v>
      </c>
      <c r="X84">
        <v>141.99854099999999</v>
      </c>
      <c r="Y84">
        <v>0</v>
      </c>
      <c r="Z84">
        <v>6.2769219999999999</v>
      </c>
      <c r="AA84">
        <v>13.523914</v>
      </c>
      <c r="AB84">
        <v>12.677481</v>
      </c>
      <c r="AC84">
        <v>9.3158890000000003</v>
      </c>
      <c r="AD84">
        <v>0</v>
      </c>
      <c r="AE84">
        <v>15.862543000000001</v>
      </c>
      <c r="AF84">
        <v>0</v>
      </c>
      <c r="AG84">
        <v>41.739106</v>
      </c>
      <c r="AH84">
        <v>36.463287999999999</v>
      </c>
      <c r="AI84">
        <v>0</v>
      </c>
      <c r="AJ84">
        <v>0</v>
      </c>
      <c r="AK84">
        <v>51.426808999999999</v>
      </c>
      <c r="AL84">
        <v>24.607906</v>
      </c>
      <c r="AM84">
        <v>10.162515000000001</v>
      </c>
      <c r="AN84">
        <v>0.644509</v>
      </c>
      <c r="AO84">
        <v>0</v>
      </c>
      <c r="AP84">
        <v>0</v>
      </c>
      <c r="AQ84">
        <v>24.378807999999999</v>
      </c>
      <c r="AR84">
        <v>34.006732999999997</v>
      </c>
      <c r="AS84">
        <v>28.487569000000001</v>
      </c>
      <c r="AT84">
        <v>19.252016999999999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2470.1545730000003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578.42585899999995</v>
      </c>
      <c r="L85">
        <v>452.83110499999998</v>
      </c>
      <c r="M85">
        <v>88.559200000000004</v>
      </c>
      <c r="N85">
        <v>113.707125</v>
      </c>
      <c r="O85">
        <v>119.040531</v>
      </c>
      <c r="P85">
        <v>120.20948799999999</v>
      </c>
      <c r="Q85">
        <v>9.6153150000000007</v>
      </c>
      <c r="R85">
        <v>40.80471</v>
      </c>
      <c r="S85">
        <v>22.801106000000001</v>
      </c>
      <c r="T85">
        <v>0</v>
      </c>
      <c r="U85">
        <v>373.60912500000001</v>
      </c>
      <c r="V85">
        <v>10.035105</v>
      </c>
      <c r="W85">
        <v>44.663753999999997</v>
      </c>
      <c r="X85">
        <v>141.99854099999999</v>
      </c>
      <c r="Y85">
        <v>0</v>
      </c>
      <c r="Z85">
        <v>6.2769219999999999</v>
      </c>
      <c r="AA85">
        <v>13.523914</v>
      </c>
      <c r="AB85">
        <v>12.677481</v>
      </c>
      <c r="AC85">
        <v>0</v>
      </c>
      <c r="AD85">
        <v>0</v>
      </c>
      <c r="AE85">
        <v>15.862543000000001</v>
      </c>
      <c r="AF85">
        <v>0</v>
      </c>
      <c r="AG85">
        <v>41.739106</v>
      </c>
      <c r="AH85">
        <v>18.231643999999999</v>
      </c>
      <c r="AI85">
        <v>0</v>
      </c>
      <c r="AJ85">
        <v>0</v>
      </c>
      <c r="AK85">
        <v>51.426808999999999</v>
      </c>
      <c r="AL85">
        <v>24.607906</v>
      </c>
      <c r="AM85">
        <v>10.162515000000001</v>
      </c>
      <c r="AN85">
        <v>0.644509</v>
      </c>
      <c r="AO85">
        <v>0</v>
      </c>
      <c r="AP85">
        <v>0</v>
      </c>
      <c r="AQ85">
        <v>24.378807999999999</v>
      </c>
      <c r="AR85">
        <v>34.006732999999997</v>
      </c>
      <c r="AS85">
        <v>28.487569000000001</v>
      </c>
      <c r="AT85">
        <v>19.252016999999999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2417.57944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578.42585899999995</v>
      </c>
      <c r="L86">
        <v>443.205105</v>
      </c>
      <c r="M86">
        <v>88.559200000000004</v>
      </c>
      <c r="N86">
        <v>113.707125</v>
      </c>
      <c r="O86">
        <v>119.040531</v>
      </c>
      <c r="P86">
        <v>120.20948799999999</v>
      </c>
      <c r="Q86">
        <v>9.6153150000000007</v>
      </c>
      <c r="R86">
        <v>40.80471</v>
      </c>
      <c r="S86">
        <v>22.801106000000001</v>
      </c>
      <c r="T86">
        <v>0</v>
      </c>
      <c r="U86">
        <v>373.60912500000001</v>
      </c>
      <c r="V86">
        <v>10.035105</v>
      </c>
      <c r="W86">
        <v>44.663753999999997</v>
      </c>
      <c r="X86">
        <v>141.99854099999999</v>
      </c>
      <c r="Y86">
        <v>0</v>
      </c>
      <c r="Z86">
        <v>6.2769219999999999</v>
      </c>
      <c r="AA86">
        <v>13.523914</v>
      </c>
      <c r="AB86">
        <v>12.677481</v>
      </c>
      <c r="AC86">
        <v>0</v>
      </c>
      <c r="AD86">
        <v>0</v>
      </c>
      <c r="AE86">
        <v>15.862543000000001</v>
      </c>
      <c r="AF86">
        <v>0</v>
      </c>
      <c r="AG86">
        <v>41.739106</v>
      </c>
      <c r="AH86">
        <v>18.231643999999999</v>
      </c>
      <c r="AI86">
        <v>0</v>
      </c>
      <c r="AJ86">
        <v>0</v>
      </c>
      <c r="AK86">
        <v>51.426808999999999</v>
      </c>
      <c r="AL86">
        <v>24.607906</v>
      </c>
      <c r="AM86">
        <v>10.162515000000001</v>
      </c>
      <c r="AN86">
        <v>0.644509</v>
      </c>
      <c r="AO86">
        <v>0</v>
      </c>
      <c r="AP86">
        <v>0</v>
      </c>
      <c r="AQ86">
        <v>24.378807999999999</v>
      </c>
      <c r="AR86">
        <v>34.006732999999997</v>
      </c>
      <c r="AS86">
        <v>28.487569000000001</v>
      </c>
      <c r="AT86">
        <v>19.252016999999999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2407.9534400000002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543.29095900000004</v>
      </c>
      <c r="L87">
        <v>402.77590500000002</v>
      </c>
      <c r="M87">
        <v>88.559200000000004</v>
      </c>
      <c r="N87">
        <v>113.707125</v>
      </c>
      <c r="O87">
        <v>119.040531</v>
      </c>
      <c r="P87">
        <v>120.20948799999999</v>
      </c>
      <c r="Q87">
        <v>9.6153150000000007</v>
      </c>
      <c r="R87">
        <v>40.80471</v>
      </c>
      <c r="S87">
        <v>22.801106000000001</v>
      </c>
      <c r="T87">
        <v>0</v>
      </c>
      <c r="U87">
        <v>373.60912500000001</v>
      </c>
      <c r="V87">
        <v>10.035105</v>
      </c>
      <c r="W87">
        <v>44.663753999999997</v>
      </c>
      <c r="X87">
        <v>141.99854099999999</v>
      </c>
      <c r="Y87">
        <v>0</v>
      </c>
      <c r="Z87">
        <v>6.2769219999999999</v>
      </c>
      <c r="AA87">
        <v>0</v>
      </c>
      <c r="AB87">
        <v>12.677481</v>
      </c>
      <c r="AC87">
        <v>0</v>
      </c>
      <c r="AD87">
        <v>0</v>
      </c>
      <c r="AE87">
        <v>15.862543000000001</v>
      </c>
      <c r="AF87">
        <v>0</v>
      </c>
      <c r="AG87">
        <v>41.739106</v>
      </c>
      <c r="AH87">
        <v>0</v>
      </c>
      <c r="AI87">
        <v>0</v>
      </c>
      <c r="AJ87">
        <v>0</v>
      </c>
      <c r="AK87">
        <v>51.426808999999999</v>
      </c>
      <c r="AL87">
        <v>12.303953</v>
      </c>
      <c r="AM87">
        <v>10.162515000000001</v>
      </c>
      <c r="AN87">
        <v>0.644509</v>
      </c>
      <c r="AO87">
        <v>0</v>
      </c>
      <c r="AP87">
        <v>0</v>
      </c>
      <c r="AQ87">
        <v>24.378807999999999</v>
      </c>
      <c r="AR87">
        <v>34.006732999999997</v>
      </c>
      <c r="AS87">
        <v>28.487569000000001</v>
      </c>
      <c r="AT87">
        <v>19.252016999999999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2288.3298289999998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514.02840000000003</v>
      </c>
      <c r="L88">
        <v>393.14990499999999</v>
      </c>
      <c r="M88">
        <v>88.559200000000004</v>
      </c>
      <c r="N88">
        <v>113.707125</v>
      </c>
      <c r="O88">
        <v>119.040531</v>
      </c>
      <c r="P88">
        <v>120.20948799999999</v>
      </c>
      <c r="Q88">
        <v>9.6153150000000007</v>
      </c>
      <c r="R88">
        <v>40.80471</v>
      </c>
      <c r="S88">
        <v>22.801106000000001</v>
      </c>
      <c r="T88">
        <v>0</v>
      </c>
      <c r="U88">
        <v>373.60912500000001</v>
      </c>
      <c r="V88">
        <v>10.035105</v>
      </c>
      <c r="W88">
        <v>44.663753999999997</v>
      </c>
      <c r="X88">
        <v>141.99854099999999</v>
      </c>
      <c r="Y88">
        <v>0</v>
      </c>
      <c r="Z88">
        <v>6.2769219999999999</v>
      </c>
      <c r="AA88">
        <v>0</v>
      </c>
      <c r="AB88">
        <v>12.677481</v>
      </c>
      <c r="AC88">
        <v>0</v>
      </c>
      <c r="AD88">
        <v>0</v>
      </c>
      <c r="AE88">
        <v>15.862543000000001</v>
      </c>
      <c r="AF88">
        <v>0</v>
      </c>
      <c r="AG88">
        <v>41.739106</v>
      </c>
      <c r="AH88">
        <v>0</v>
      </c>
      <c r="AI88">
        <v>0</v>
      </c>
      <c r="AJ88">
        <v>0</v>
      </c>
      <c r="AK88">
        <v>51.426808999999999</v>
      </c>
      <c r="AL88">
        <v>12.303953</v>
      </c>
      <c r="AM88">
        <v>10.162515000000001</v>
      </c>
      <c r="AN88">
        <v>0.644509</v>
      </c>
      <c r="AO88">
        <v>0</v>
      </c>
      <c r="AP88">
        <v>0</v>
      </c>
      <c r="AQ88">
        <v>11.582966000000001</v>
      </c>
      <c r="AR88">
        <v>34.006732999999997</v>
      </c>
      <c r="AS88">
        <v>28.487569000000001</v>
      </c>
      <c r="AT88">
        <v>19.252016999999999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2236.6454279999998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514.02840000000003</v>
      </c>
      <c r="L89">
        <v>349.83290499999998</v>
      </c>
      <c r="M89">
        <v>88.559200000000004</v>
      </c>
      <c r="N89">
        <v>113.707125</v>
      </c>
      <c r="O89">
        <v>119.040531</v>
      </c>
      <c r="P89">
        <v>120.20948799999999</v>
      </c>
      <c r="Q89">
        <v>9.6153150000000007</v>
      </c>
      <c r="R89">
        <v>35.216527999999997</v>
      </c>
      <c r="S89">
        <v>19.339115</v>
      </c>
      <c r="T89">
        <v>0</v>
      </c>
      <c r="U89">
        <v>373.60912500000001</v>
      </c>
      <c r="V89">
        <v>10.035105</v>
      </c>
      <c r="W89">
        <v>44.663753999999997</v>
      </c>
      <c r="X89">
        <v>141.99854099999999</v>
      </c>
      <c r="Y89">
        <v>0</v>
      </c>
      <c r="Z89">
        <v>6.2769219999999999</v>
      </c>
      <c r="AA89">
        <v>0</v>
      </c>
      <c r="AB89">
        <v>12.677481</v>
      </c>
      <c r="AC89">
        <v>0</v>
      </c>
      <c r="AD89">
        <v>0</v>
      </c>
      <c r="AE89">
        <v>15.862543000000001</v>
      </c>
      <c r="AF89">
        <v>0</v>
      </c>
      <c r="AG89">
        <v>41.739106</v>
      </c>
      <c r="AH89">
        <v>0</v>
      </c>
      <c r="AI89">
        <v>0</v>
      </c>
      <c r="AJ89">
        <v>0</v>
      </c>
      <c r="AK89">
        <v>51.426808999999999</v>
      </c>
      <c r="AL89">
        <v>12.303953</v>
      </c>
      <c r="AM89">
        <v>10.162515000000001</v>
      </c>
      <c r="AN89">
        <v>0.644509</v>
      </c>
      <c r="AO89">
        <v>0</v>
      </c>
      <c r="AP89">
        <v>0</v>
      </c>
      <c r="AQ89">
        <v>11.582966000000001</v>
      </c>
      <c r="AR89">
        <v>34.006732999999997</v>
      </c>
      <c r="AS89">
        <v>28.487569000000001</v>
      </c>
      <c r="AT89">
        <v>19.252016999999999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2184.2782549999997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514.02840000000003</v>
      </c>
      <c r="L90">
        <v>349.83290499999998</v>
      </c>
      <c r="M90">
        <v>88.559200000000004</v>
      </c>
      <c r="N90">
        <v>113.707125</v>
      </c>
      <c r="O90">
        <v>119.040531</v>
      </c>
      <c r="P90">
        <v>120.20948799999999</v>
      </c>
      <c r="Q90">
        <v>9.6153150000000007</v>
      </c>
      <c r="R90">
        <v>35.216527999999997</v>
      </c>
      <c r="S90">
        <v>19.339115</v>
      </c>
      <c r="T90">
        <v>0</v>
      </c>
      <c r="U90">
        <v>373.60912500000001</v>
      </c>
      <c r="V90">
        <v>10.035105</v>
      </c>
      <c r="W90">
        <v>44.663753999999997</v>
      </c>
      <c r="X90">
        <v>141.99854099999999</v>
      </c>
      <c r="Y90">
        <v>0</v>
      </c>
      <c r="Z90">
        <v>6.2769219999999999</v>
      </c>
      <c r="AA90">
        <v>0</v>
      </c>
      <c r="AB90">
        <v>12.677481</v>
      </c>
      <c r="AC90">
        <v>0</v>
      </c>
      <c r="AD90">
        <v>0</v>
      </c>
      <c r="AE90">
        <v>15.862543000000001</v>
      </c>
      <c r="AF90">
        <v>0</v>
      </c>
      <c r="AG90">
        <v>41.739106</v>
      </c>
      <c r="AH90">
        <v>0</v>
      </c>
      <c r="AI90">
        <v>0</v>
      </c>
      <c r="AJ90">
        <v>0</v>
      </c>
      <c r="AK90">
        <v>51.426808999999999</v>
      </c>
      <c r="AL90">
        <v>12.303953</v>
      </c>
      <c r="AM90">
        <v>10.162515000000001</v>
      </c>
      <c r="AN90">
        <v>0.644509</v>
      </c>
      <c r="AO90">
        <v>0</v>
      </c>
      <c r="AP90">
        <v>0</v>
      </c>
      <c r="AQ90">
        <v>11.582966000000001</v>
      </c>
      <c r="AR90">
        <v>34.006732999999997</v>
      </c>
      <c r="AS90">
        <v>28.487569000000001</v>
      </c>
      <c r="AT90">
        <v>19.252016999999999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2184.2782549999997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514.02840000000003</v>
      </c>
      <c r="L91">
        <v>349.83290499999998</v>
      </c>
      <c r="M91">
        <v>88.559200000000004</v>
      </c>
      <c r="N91">
        <v>113.707125</v>
      </c>
      <c r="O91">
        <v>119.040531</v>
      </c>
      <c r="P91">
        <v>120.20948799999999</v>
      </c>
      <c r="Q91">
        <v>9.6153150000000007</v>
      </c>
      <c r="R91">
        <v>35.216527999999997</v>
      </c>
      <c r="S91">
        <v>19.339115</v>
      </c>
      <c r="T91">
        <v>0</v>
      </c>
      <c r="U91">
        <v>373.60912500000001</v>
      </c>
      <c r="V91">
        <v>10.035105</v>
      </c>
      <c r="W91">
        <v>44.663753999999997</v>
      </c>
      <c r="X91">
        <v>141.99854099999999</v>
      </c>
      <c r="Y91">
        <v>0</v>
      </c>
      <c r="Z91">
        <v>6.2769219999999999</v>
      </c>
      <c r="AA91">
        <v>0</v>
      </c>
      <c r="AB91">
        <v>12.677481</v>
      </c>
      <c r="AC91">
        <v>0</v>
      </c>
      <c r="AD91">
        <v>0</v>
      </c>
      <c r="AE91">
        <v>0</v>
      </c>
      <c r="AF91">
        <v>0</v>
      </c>
      <c r="AG91">
        <v>41.739106</v>
      </c>
      <c r="AH91">
        <v>0</v>
      </c>
      <c r="AI91">
        <v>0</v>
      </c>
      <c r="AJ91">
        <v>0</v>
      </c>
      <c r="AK91">
        <v>51.426808999999999</v>
      </c>
      <c r="AL91">
        <v>12.303953</v>
      </c>
      <c r="AM91">
        <v>10.162515000000001</v>
      </c>
      <c r="AN91">
        <v>0.644509</v>
      </c>
      <c r="AO91">
        <v>0</v>
      </c>
      <c r="AP91">
        <v>0</v>
      </c>
      <c r="AQ91">
        <v>0</v>
      </c>
      <c r="AR91">
        <v>34.006732999999997</v>
      </c>
      <c r="AS91">
        <v>28.487569000000001</v>
      </c>
      <c r="AT91">
        <v>19.252016999999999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2156.8327459999996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514.02840000000003</v>
      </c>
      <c r="L92">
        <v>349.83290499999998</v>
      </c>
      <c r="M92">
        <v>88.559200000000004</v>
      </c>
      <c r="N92">
        <v>113.707125</v>
      </c>
      <c r="O92">
        <v>119.040531</v>
      </c>
      <c r="P92">
        <v>120.20948799999999</v>
      </c>
      <c r="Q92">
        <v>9.6153150000000007</v>
      </c>
      <c r="R92">
        <v>35.216527999999997</v>
      </c>
      <c r="S92">
        <v>19.339115</v>
      </c>
      <c r="T92">
        <v>0</v>
      </c>
      <c r="U92">
        <v>373.60912500000001</v>
      </c>
      <c r="V92">
        <v>10.035105</v>
      </c>
      <c r="W92">
        <v>44.663753999999997</v>
      </c>
      <c r="X92">
        <v>141.99854099999999</v>
      </c>
      <c r="Y92">
        <v>0</v>
      </c>
      <c r="Z92">
        <v>6.2769219999999999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41.739106</v>
      </c>
      <c r="AH92">
        <v>0</v>
      </c>
      <c r="AI92">
        <v>0</v>
      </c>
      <c r="AJ92">
        <v>0</v>
      </c>
      <c r="AK92">
        <v>51.426808999999999</v>
      </c>
      <c r="AL92">
        <v>12.303953</v>
      </c>
      <c r="AM92">
        <v>10.162515000000001</v>
      </c>
      <c r="AN92">
        <v>0.644509</v>
      </c>
      <c r="AO92">
        <v>0</v>
      </c>
      <c r="AP92">
        <v>0</v>
      </c>
      <c r="AQ92">
        <v>0</v>
      </c>
      <c r="AR92">
        <v>34.006732999999997</v>
      </c>
      <c r="AS92">
        <v>28.487569000000001</v>
      </c>
      <c r="AT92">
        <v>19.252016999999999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2144.1552649999999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514.02840000000003</v>
      </c>
      <c r="L93">
        <v>349.83290499999998</v>
      </c>
      <c r="M93">
        <v>88.559200000000004</v>
      </c>
      <c r="N93">
        <v>113.707125</v>
      </c>
      <c r="O93">
        <v>119.040531</v>
      </c>
      <c r="P93">
        <v>120.20948799999999</v>
      </c>
      <c r="Q93">
        <v>9.6153150000000007</v>
      </c>
      <c r="R93">
        <v>35.216527999999997</v>
      </c>
      <c r="S93">
        <v>19.339115</v>
      </c>
      <c r="T93">
        <v>0</v>
      </c>
      <c r="U93">
        <v>373.60912500000001</v>
      </c>
      <c r="V93">
        <v>10.035105</v>
      </c>
      <c r="W93">
        <v>44.663753999999997</v>
      </c>
      <c r="X93">
        <v>141.99854099999999</v>
      </c>
      <c r="Y93">
        <v>0</v>
      </c>
      <c r="Z93">
        <v>6.2769219999999999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41.739106</v>
      </c>
      <c r="AH93">
        <v>0</v>
      </c>
      <c r="AI93">
        <v>0</v>
      </c>
      <c r="AJ93">
        <v>0</v>
      </c>
      <c r="AK93">
        <v>51.426808999999999</v>
      </c>
      <c r="AL93">
        <v>12.303953</v>
      </c>
      <c r="AM93">
        <v>10.162515000000001</v>
      </c>
      <c r="AN93">
        <v>0.644509</v>
      </c>
      <c r="AO93">
        <v>0</v>
      </c>
      <c r="AP93">
        <v>0</v>
      </c>
      <c r="AQ93">
        <v>0</v>
      </c>
      <c r="AR93">
        <v>34.006732999999997</v>
      </c>
      <c r="AS93">
        <v>28.487569000000001</v>
      </c>
      <c r="AT93">
        <v>19.252016999999999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2144.1552649999999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475.51843200000002</v>
      </c>
      <c r="L94">
        <v>349.83290499999998</v>
      </c>
      <c r="M94">
        <v>88.559200000000004</v>
      </c>
      <c r="N94">
        <v>113.707125</v>
      </c>
      <c r="O94">
        <v>119.040531</v>
      </c>
      <c r="P94">
        <v>120.20948799999999</v>
      </c>
      <c r="Q94">
        <v>9.6153150000000007</v>
      </c>
      <c r="R94">
        <v>35.216527999999997</v>
      </c>
      <c r="S94">
        <v>19.339115</v>
      </c>
      <c r="T94">
        <v>0</v>
      </c>
      <c r="U94">
        <v>373.60912500000001</v>
      </c>
      <c r="V94">
        <v>10.035105</v>
      </c>
      <c r="W94">
        <v>44.663753999999997</v>
      </c>
      <c r="X94">
        <v>141.99854099999999</v>
      </c>
      <c r="Y94">
        <v>0</v>
      </c>
      <c r="Z94">
        <v>6.2769219999999999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41.739106</v>
      </c>
      <c r="AH94">
        <v>0</v>
      </c>
      <c r="AI94">
        <v>0</v>
      </c>
      <c r="AJ94">
        <v>0</v>
      </c>
      <c r="AK94">
        <v>51.426808999999999</v>
      </c>
      <c r="AL94">
        <v>12.303953</v>
      </c>
      <c r="AM94">
        <v>10.162515000000001</v>
      </c>
      <c r="AN94">
        <v>0.644509</v>
      </c>
      <c r="AO94">
        <v>0</v>
      </c>
      <c r="AP94">
        <v>0</v>
      </c>
      <c r="AQ94">
        <v>0</v>
      </c>
      <c r="AR94">
        <v>34.006732999999997</v>
      </c>
      <c r="AS94">
        <v>28.487569000000001</v>
      </c>
      <c r="AT94">
        <v>19.252016999999999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2105.6452969999996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417.76839999999999</v>
      </c>
      <c r="L95">
        <v>349.83290499999998</v>
      </c>
      <c r="M95">
        <v>88.559200000000004</v>
      </c>
      <c r="N95">
        <v>113.707125</v>
      </c>
      <c r="O95">
        <v>119.040531</v>
      </c>
      <c r="P95">
        <v>120.20948799999999</v>
      </c>
      <c r="Q95">
        <v>9.6153150000000007</v>
      </c>
      <c r="R95">
        <v>35.216527999999997</v>
      </c>
      <c r="S95">
        <v>19.339115</v>
      </c>
      <c r="T95">
        <v>0</v>
      </c>
      <c r="U95">
        <v>373.60912500000001</v>
      </c>
      <c r="V95">
        <v>10.035105</v>
      </c>
      <c r="W95">
        <v>44.663753999999997</v>
      </c>
      <c r="X95">
        <v>141.99854099999999</v>
      </c>
      <c r="Y95">
        <v>0</v>
      </c>
      <c r="Z95">
        <v>6.2769219999999999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41.739106</v>
      </c>
      <c r="AH95">
        <v>0</v>
      </c>
      <c r="AI95">
        <v>0</v>
      </c>
      <c r="AJ95">
        <v>0</v>
      </c>
      <c r="AK95">
        <v>51.426808999999999</v>
      </c>
      <c r="AL95">
        <v>12.303953</v>
      </c>
      <c r="AM95">
        <v>10.162515000000001</v>
      </c>
      <c r="AN95">
        <v>0.644509</v>
      </c>
      <c r="AO95">
        <v>0</v>
      </c>
      <c r="AP95">
        <v>0.49323600000000001</v>
      </c>
      <c r="AQ95">
        <v>0</v>
      </c>
      <c r="AR95">
        <v>34.006732999999997</v>
      </c>
      <c r="AS95">
        <v>28.487569000000001</v>
      </c>
      <c r="AT95">
        <v>19.252016999999999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2048.3885009999995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360.01240000000001</v>
      </c>
      <c r="L96">
        <v>345.80442399999998</v>
      </c>
      <c r="M96">
        <v>88.559200000000004</v>
      </c>
      <c r="N96">
        <v>113.707125</v>
      </c>
      <c r="O96">
        <v>119.040531</v>
      </c>
      <c r="P96">
        <v>120.20948799999999</v>
      </c>
      <c r="Q96">
        <v>7.601845</v>
      </c>
      <c r="R96">
        <v>35.216527999999997</v>
      </c>
      <c r="S96">
        <v>14.342739999999999</v>
      </c>
      <c r="T96">
        <v>0</v>
      </c>
      <c r="U96">
        <v>373.60912500000001</v>
      </c>
      <c r="V96">
        <v>10.035105</v>
      </c>
      <c r="W96">
        <v>44.663753999999997</v>
      </c>
      <c r="X96">
        <v>141.99854099999999</v>
      </c>
      <c r="Y96">
        <v>0</v>
      </c>
      <c r="Z96">
        <v>6.2769219999999999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41.739106</v>
      </c>
      <c r="AH96">
        <v>0</v>
      </c>
      <c r="AI96">
        <v>0</v>
      </c>
      <c r="AJ96">
        <v>0</v>
      </c>
      <c r="AK96">
        <v>51.426808999999999</v>
      </c>
      <c r="AL96">
        <v>12.303953</v>
      </c>
      <c r="AM96">
        <v>10.162515000000001</v>
      </c>
      <c r="AN96">
        <v>0.644509</v>
      </c>
      <c r="AO96">
        <v>0</v>
      </c>
      <c r="AP96">
        <v>0.49323600000000001</v>
      </c>
      <c r="AQ96">
        <v>0</v>
      </c>
      <c r="AR96">
        <v>34.006732999999997</v>
      </c>
      <c r="AS96">
        <v>28.487569000000001</v>
      </c>
      <c r="AT96">
        <v>19.252016999999999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1979.5941749999997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360.01240000000001</v>
      </c>
      <c r="L97">
        <v>345.80442399999998</v>
      </c>
      <c r="M97">
        <v>88.559200000000004</v>
      </c>
      <c r="N97">
        <v>113.707125</v>
      </c>
      <c r="O97">
        <v>119.040531</v>
      </c>
      <c r="P97">
        <v>120.20948799999999</v>
      </c>
      <c r="Q97">
        <v>7.601845</v>
      </c>
      <c r="R97">
        <v>35.216527999999997</v>
      </c>
      <c r="S97">
        <v>14.342739999999999</v>
      </c>
      <c r="T97">
        <v>0</v>
      </c>
      <c r="U97">
        <v>373.60912500000001</v>
      </c>
      <c r="V97">
        <v>10.035105</v>
      </c>
      <c r="W97">
        <v>44.663753999999997</v>
      </c>
      <c r="X97">
        <v>141.99854099999999</v>
      </c>
      <c r="Y97">
        <v>0</v>
      </c>
      <c r="Z97">
        <v>6.2769219999999999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41.739106</v>
      </c>
      <c r="AH97">
        <v>0</v>
      </c>
      <c r="AI97">
        <v>0</v>
      </c>
      <c r="AJ97">
        <v>0</v>
      </c>
      <c r="AK97">
        <v>51.426808999999999</v>
      </c>
      <c r="AL97">
        <v>12.303953</v>
      </c>
      <c r="AM97">
        <v>10.162515000000001</v>
      </c>
      <c r="AN97">
        <v>0.644509</v>
      </c>
      <c r="AO97">
        <v>0</v>
      </c>
      <c r="AP97">
        <v>6.1654530000000003</v>
      </c>
      <c r="AQ97">
        <v>0</v>
      </c>
      <c r="AR97">
        <v>23.379629000000001</v>
      </c>
      <c r="AS97">
        <v>20.718232</v>
      </c>
      <c r="AT97">
        <v>19.252016999999999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1966.8699509999999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360.01240000000001</v>
      </c>
      <c r="L98">
        <v>345.80442399999998</v>
      </c>
      <c r="M98">
        <v>88.559200000000004</v>
      </c>
      <c r="N98">
        <v>113.707125</v>
      </c>
      <c r="O98">
        <v>119.040531</v>
      </c>
      <c r="P98">
        <v>120.20948799999999</v>
      </c>
      <c r="Q98">
        <v>7.601845</v>
      </c>
      <c r="R98">
        <v>35.216527999999997</v>
      </c>
      <c r="S98">
        <v>14.342739999999999</v>
      </c>
      <c r="T98">
        <v>0</v>
      </c>
      <c r="U98">
        <v>373.60912500000001</v>
      </c>
      <c r="V98">
        <v>10.035105</v>
      </c>
      <c r="W98">
        <v>44.663753999999997</v>
      </c>
      <c r="X98">
        <v>141.99854099999999</v>
      </c>
      <c r="Y98">
        <v>0</v>
      </c>
      <c r="Z98">
        <v>6.2769219999999999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41.739106</v>
      </c>
      <c r="AH98">
        <v>0</v>
      </c>
      <c r="AI98">
        <v>0</v>
      </c>
      <c r="AJ98">
        <v>0</v>
      </c>
      <c r="AK98">
        <v>51.426808999999999</v>
      </c>
      <c r="AL98">
        <v>12.303953</v>
      </c>
      <c r="AM98">
        <v>10.162515000000001</v>
      </c>
      <c r="AN98">
        <v>0.644509</v>
      </c>
      <c r="AO98">
        <v>0</v>
      </c>
      <c r="AP98">
        <v>6.1654530000000003</v>
      </c>
      <c r="AQ98">
        <v>0</v>
      </c>
      <c r="AR98">
        <v>23.379629000000001</v>
      </c>
      <c r="AS98">
        <v>20.718232</v>
      </c>
      <c r="AT98">
        <v>19.252016999999999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1966.8699509999999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10.091658045749998</v>
      </c>
      <c r="L99">
        <f t="shared" si="2"/>
        <v>9.0245652692500009</v>
      </c>
      <c r="M99">
        <f t="shared" si="2"/>
        <v>2.0201905024999975</v>
      </c>
      <c r="N99">
        <f t="shared" si="2"/>
        <v>2.7289710000000031</v>
      </c>
      <c r="O99">
        <f t="shared" si="2"/>
        <v>2.8569727440000015</v>
      </c>
      <c r="P99">
        <f t="shared" si="2"/>
        <v>2.8853216830000057</v>
      </c>
      <c r="Q99">
        <f t="shared" si="2"/>
        <v>0.20152095825000013</v>
      </c>
      <c r="R99">
        <f t="shared" si="2"/>
        <v>0.75381106675000009</v>
      </c>
      <c r="S99">
        <f t="shared" si="2"/>
        <v>0.42829875574999948</v>
      </c>
      <c r="T99">
        <f t="shared" si="2"/>
        <v>0</v>
      </c>
      <c r="U99">
        <f t="shared" si="2"/>
        <v>8.9666190000000014</v>
      </c>
      <c r="V99">
        <f t="shared" si="2"/>
        <v>0.21358204850000029</v>
      </c>
      <c r="W99">
        <f t="shared" si="2"/>
        <v>1.0020017947500011</v>
      </c>
      <c r="X99">
        <f t="shared" si="2"/>
        <v>3.2131203270000066</v>
      </c>
      <c r="Y99">
        <f t="shared" si="2"/>
        <v>0</v>
      </c>
      <c r="Z99">
        <f t="shared" si="2"/>
        <v>0.20322487950000026</v>
      </c>
      <c r="AA99">
        <f t="shared" si="2"/>
        <v>0.26615890124999997</v>
      </c>
      <c r="AB99">
        <f t="shared" si="2"/>
        <v>0.22582724874999979</v>
      </c>
      <c r="AC99">
        <f t="shared" si="2"/>
        <v>0.13749393875000002</v>
      </c>
      <c r="AD99">
        <f t="shared" si="2"/>
        <v>8.4561041749999982E-2</v>
      </c>
      <c r="AE99">
        <f t="shared" si="2"/>
        <v>0.30535395274999971</v>
      </c>
      <c r="AF99">
        <f t="shared" si="2"/>
        <v>0.23196581374999975</v>
      </c>
      <c r="AG99">
        <f t="shared" si="2"/>
        <v>1.001738544</v>
      </c>
      <c r="AH99">
        <f t="shared" si="2"/>
        <v>0.61294787049999988</v>
      </c>
      <c r="AI99">
        <f t="shared" si="2"/>
        <v>0</v>
      </c>
      <c r="AJ99">
        <f t="shared" si="2"/>
        <v>0</v>
      </c>
      <c r="AK99">
        <f t="shared" si="2"/>
        <v>1.2342434159999991</v>
      </c>
      <c r="AL99">
        <f t="shared" si="2"/>
        <v>0.57073564275000044</v>
      </c>
      <c r="AM99">
        <f t="shared" si="2"/>
        <v>0.2565265149999999</v>
      </c>
      <c r="AN99">
        <f t="shared" si="2"/>
        <v>1.5468215999999988E-2</v>
      </c>
      <c r="AO99">
        <f t="shared" si="2"/>
        <v>0</v>
      </c>
      <c r="AP99">
        <f t="shared" si="2"/>
        <v>1.8742977000000004E-2</v>
      </c>
      <c r="AQ99">
        <f t="shared" si="2"/>
        <v>0.38160111400000007</v>
      </c>
      <c r="AR99">
        <f t="shared" si="2"/>
        <v>0.82280353350000146</v>
      </c>
      <c r="AS99">
        <f t="shared" si="2"/>
        <v>0.631476174</v>
      </c>
      <c r="AT99">
        <f t="shared" si="2"/>
        <v>0.44482137700000046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51.832324351750003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45368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260.48</v>
      </c>
      <c r="C3" s="34">
        <v>86.83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0</v>
      </c>
      <c r="N3">
        <v>238.72</v>
      </c>
      <c r="O3">
        <v>99.74</v>
      </c>
      <c r="P3">
        <v>1.0900000000000001</v>
      </c>
      <c r="Q3">
        <v>6.81</v>
      </c>
      <c r="R3" s="93">
        <v>0</v>
      </c>
      <c r="S3" s="93">
        <v>0</v>
      </c>
      <c r="T3" s="93">
        <v>0</v>
      </c>
      <c r="U3">
        <v>1.3</v>
      </c>
      <c r="V3">
        <v>0</v>
      </c>
      <c r="W3">
        <v>1.39</v>
      </c>
      <c r="X3">
        <v>50</v>
      </c>
      <c r="Y3">
        <v>16.66</v>
      </c>
      <c r="Z3">
        <v>16.670000000000002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11.34</v>
      </c>
      <c r="AH3">
        <v>33.33</v>
      </c>
      <c r="AI3">
        <v>33.33</v>
      </c>
      <c r="AJ3">
        <v>25.99</v>
      </c>
      <c r="AK3">
        <v>0</v>
      </c>
      <c r="AL3">
        <v>0</v>
      </c>
    </row>
    <row r="4" spans="1:38">
      <c r="A4" t="s">
        <v>46</v>
      </c>
      <c r="B4" s="34">
        <v>260.48</v>
      </c>
      <c r="C4" s="34">
        <v>86.83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0</v>
      </c>
      <c r="N4">
        <v>238.72</v>
      </c>
      <c r="O4">
        <v>99.74</v>
      </c>
      <c r="P4">
        <v>1.0900000000000001</v>
      </c>
      <c r="Q4">
        <v>6.81</v>
      </c>
      <c r="R4" s="93">
        <v>0</v>
      </c>
      <c r="S4" s="93">
        <v>0</v>
      </c>
      <c r="T4" s="93">
        <v>0</v>
      </c>
      <c r="U4">
        <v>1.3</v>
      </c>
      <c r="V4">
        <v>0</v>
      </c>
      <c r="W4">
        <v>1.39</v>
      </c>
      <c r="X4">
        <v>50</v>
      </c>
      <c r="Y4">
        <v>16.66</v>
      </c>
      <c r="Z4">
        <v>16.670000000000002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11.51</v>
      </c>
      <c r="AH4">
        <v>34.67</v>
      </c>
      <c r="AI4">
        <v>34.67</v>
      </c>
      <c r="AJ4">
        <v>25.99</v>
      </c>
      <c r="AK4">
        <v>0</v>
      </c>
      <c r="AL4">
        <v>0</v>
      </c>
    </row>
    <row r="5" spans="1:38">
      <c r="A5" t="s">
        <v>47</v>
      </c>
      <c r="B5" s="34">
        <v>260.48</v>
      </c>
      <c r="C5" s="34">
        <v>86.83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0</v>
      </c>
      <c r="N5">
        <v>238.72</v>
      </c>
      <c r="O5">
        <v>99.74</v>
      </c>
      <c r="P5">
        <v>1.0900000000000001</v>
      </c>
      <c r="Q5">
        <v>6.81</v>
      </c>
      <c r="R5" s="93">
        <v>0</v>
      </c>
      <c r="S5" s="93">
        <v>0</v>
      </c>
      <c r="T5" s="93">
        <v>0</v>
      </c>
      <c r="U5">
        <v>1.3</v>
      </c>
      <c r="V5">
        <v>0</v>
      </c>
      <c r="W5">
        <v>1.39</v>
      </c>
      <c r="X5">
        <v>50</v>
      </c>
      <c r="Y5">
        <v>16.66</v>
      </c>
      <c r="Z5">
        <v>16.670000000000002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11.66</v>
      </c>
      <c r="AH5">
        <v>41.67</v>
      </c>
      <c r="AI5">
        <v>41.67</v>
      </c>
      <c r="AJ5">
        <v>25.99</v>
      </c>
      <c r="AK5">
        <v>0</v>
      </c>
      <c r="AL5">
        <v>0</v>
      </c>
    </row>
    <row r="6" spans="1:38">
      <c r="A6" t="s">
        <v>48</v>
      </c>
      <c r="B6" s="34">
        <v>233.83</v>
      </c>
      <c r="C6" s="34">
        <v>67.89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0</v>
      </c>
      <c r="N6">
        <v>238.72</v>
      </c>
      <c r="O6">
        <v>99.74</v>
      </c>
      <c r="P6">
        <v>1.0900000000000001</v>
      </c>
      <c r="Q6">
        <v>6.81</v>
      </c>
      <c r="R6" s="93">
        <v>0</v>
      </c>
      <c r="S6" s="93">
        <v>0</v>
      </c>
      <c r="T6" s="93">
        <v>0</v>
      </c>
      <c r="U6">
        <v>1.3</v>
      </c>
      <c r="V6">
        <v>0</v>
      </c>
      <c r="W6">
        <v>1.39</v>
      </c>
      <c r="X6">
        <v>40</v>
      </c>
      <c r="Y6">
        <v>13.34</v>
      </c>
      <c r="Z6">
        <v>13.33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7.34</v>
      </c>
      <c r="AH6">
        <v>40.67</v>
      </c>
      <c r="AI6">
        <v>40.67</v>
      </c>
      <c r="AJ6">
        <v>25.99</v>
      </c>
      <c r="AK6">
        <v>0</v>
      </c>
      <c r="AL6">
        <v>0</v>
      </c>
    </row>
    <row r="7" spans="1:38">
      <c r="A7" t="s">
        <v>49</v>
      </c>
      <c r="B7" s="34">
        <v>185.7</v>
      </c>
      <c r="C7" s="34">
        <v>44.19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0</v>
      </c>
      <c r="N7">
        <v>221.4</v>
      </c>
      <c r="O7">
        <v>99.74</v>
      </c>
      <c r="P7">
        <v>1.0900000000000001</v>
      </c>
      <c r="Q7">
        <v>6.81</v>
      </c>
      <c r="R7" s="93">
        <v>0</v>
      </c>
      <c r="S7" s="93">
        <v>0</v>
      </c>
      <c r="T7" s="93">
        <v>0</v>
      </c>
      <c r="U7">
        <v>1.26</v>
      </c>
      <c r="V7">
        <v>0</v>
      </c>
      <c r="W7">
        <v>1.39</v>
      </c>
      <c r="X7">
        <v>41</v>
      </c>
      <c r="Y7">
        <v>13.66</v>
      </c>
      <c r="Z7">
        <v>13.67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7.34</v>
      </c>
      <c r="AH7">
        <v>30</v>
      </c>
      <c r="AI7">
        <v>30</v>
      </c>
      <c r="AJ7">
        <v>25.99</v>
      </c>
      <c r="AK7">
        <v>0</v>
      </c>
      <c r="AL7">
        <v>0</v>
      </c>
    </row>
    <row r="8" spans="1:38">
      <c r="A8" t="s">
        <v>50</v>
      </c>
      <c r="B8" s="34">
        <v>145.04</v>
      </c>
      <c r="C8" s="34">
        <v>33.69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0</v>
      </c>
      <c r="N8">
        <v>211.77</v>
      </c>
      <c r="O8">
        <v>99.74</v>
      </c>
      <c r="P8">
        <v>1.0900000000000001</v>
      </c>
      <c r="Q8">
        <v>6.81</v>
      </c>
      <c r="R8" s="93">
        <v>0</v>
      </c>
      <c r="S8" s="93">
        <v>0</v>
      </c>
      <c r="T8" s="93">
        <v>0</v>
      </c>
      <c r="U8">
        <v>1.26</v>
      </c>
      <c r="V8">
        <v>0</v>
      </c>
      <c r="W8">
        <v>1.39</v>
      </c>
      <c r="X8">
        <v>42</v>
      </c>
      <c r="Y8">
        <v>14</v>
      </c>
      <c r="Z8">
        <v>14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7.66</v>
      </c>
      <c r="AH8">
        <v>31</v>
      </c>
      <c r="AI8">
        <v>31</v>
      </c>
      <c r="AJ8">
        <v>25.99</v>
      </c>
      <c r="AK8">
        <v>0</v>
      </c>
      <c r="AL8">
        <v>0</v>
      </c>
    </row>
    <row r="9" spans="1:38">
      <c r="A9" t="s">
        <v>51</v>
      </c>
      <c r="B9" s="34">
        <v>145.04</v>
      </c>
      <c r="C9" s="34">
        <v>33.69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0</v>
      </c>
      <c r="N9">
        <v>211.77</v>
      </c>
      <c r="O9">
        <v>70.87</v>
      </c>
      <c r="P9">
        <v>1.0900000000000001</v>
      </c>
      <c r="Q9">
        <v>6.81</v>
      </c>
      <c r="R9" s="93">
        <v>0</v>
      </c>
      <c r="S9" s="93">
        <v>0</v>
      </c>
      <c r="T9" s="93">
        <v>0</v>
      </c>
      <c r="U9">
        <v>1.26</v>
      </c>
      <c r="V9">
        <v>0</v>
      </c>
      <c r="W9">
        <v>1.39</v>
      </c>
      <c r="X9">
        <v>33</v>
      </c>
      <c r="Y9">
        <v>11</v>
      </c>
      <c r="Z9">
        <v>11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</v>
      </c>
      <c r="AH9">
        <v>23.33</v>
      </c>
      <c r="AI9">
        <v>23.33</v>
      </c>
      <c r="AJ9">
        <v>25.99</v>
      </c>
      <c r="AK9">
        <v>0</v>
      </c>
      <c r="AL9">
        <v>0</v>
      </c>
    </row>
    <row r="10" spans="1:38">
      <c r="A10" t="s">
        <v>52</v>
      </c>
      <c r="B10" s="34">
        <v>145.04</v>
      </c>
      <c r="C10" s="34">
        <v>33.69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0</v>
      </c>
      <c r="N10">
        <v>192.52</v>
      </c>
      <c r="O10">
        <v>53.91</v>
      </c>
      <c r="P10">
        <v>1.0900000000000001</v>
      </c>
      <c r="Q10">
        <v>6.81</v>
      </c>
      <c r="R10" s="93">
        <v>0</v>
      </c>
      <c r="S10" s="93">
        <v>0</v>
      </c>
      <c r="T10" s="93">
        <v>0</v>
      </c>
      <c r="U10">
        <v>1.26</v>
      </c>
      <c r="V10">
        <v>0</v>
      </c>
      <c r="W10">
        <v>1.39</v>
      </c>
      <c r="X10">
        <v>34</v>
      </c>
      <c r="Y10">
        <v>11.34</v>
      </c>
      <c r="Z10">
        <v>11.33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8.34</v>
      </c>
      <c r="AH10">
        <v>24</v>
      </c>
      <c r="AI10">
        <v>24</v>
      </c>
      <c r="AJ10">
        <v>25.03</v>
      </c>
      <c r="AK10">
        <v>0</v>
      </c>
      <c r="AL10">
        <v>0</v>
      </c>
    </row>
    <row r="11" spans="1:38">
      <c r="A11" t="s">
        <v>53</v>
      </c>
      <c r="B11" s="34">
        <v>145.04</v>
      </c>
      <c r="C11" s="34">
        <v>33.69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0</v>
      </c>
      <c r="N11">
        <v>192.52</v>
      </c>
      <c r="O11">
        <v>53.91</v>
      </c>
      <c r="P11">
        <v>1.0900000000000001</v>
      </c>
      <c r="Q11">
        <v>6.81</v>
      </c>
      <c r="R11" s="93">
        <v>0</v>
      </c>
      <c r="S11" s="93">
        <v>0</v>
      </c>
      <c r="T11" s="93">
        <v>0</v>
      </c>
      <c r="U11">
        <v>1.22</v>
      </c>
      <c r="V11">
        <v>0</v>
      </c>
      <c r="W11">
        <v>1.39</v>
      </c>
      <c r="X11">
        <v>36.5</v>
      </c>
      <c r="Y11">
        <v>12.16</v>
      </c>
      <c r="Z11">
        <v>12.17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8.66</v>
      </c>
      <c r="AH11">
        <v>20</v>
      </c>
      <c r="AI11">
        <v>20</v>
      </c>
      <c r="AJ11">
        <v>25.03</v>
      </c>
      <c r="AK11">
        <v>0</v>
      </c>
      <c r="AL11">
        <v>0</v>
      </c>
    </row>
    <row r="12" spans="1:38">
      <c r="A12" t="s">
        <v>54</v>
      </c>
      <c r="B12" s="34">
        <v>145.04</v>
      </c>
      <c r="C12" s="34">
        <v>33.69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0</v>
      </c>
      <c r="N12">
        <v>192.52</v>
      </c>
      <c r="O12">
        <v>53.91</v>
      </c>
      <c r="P12">
        <v>1.0900000000000001</v>
      </c>
      <c r="Q12">
        <v>6.81</v>
      </c>
      <c r="R12" s="93">
        <v>0</v>
      </c>
      <c r="S12" s="93">
        <v>0</v>
      </c>
      <c r="T12" s="93">
        <v>0</v>
      </c>
      <c r="U12">
        <v>1.22</v>
      </c>
      <c r="V12">
        <v>0</v>
      </c>
      <c r="W12">
        <v>1.39</v>
      </c>
      <c r="X12">
        <v>39</v>
      </c>
      <c r="Y12">
        <v>13</v>
      </c>
      <c r="Z12">
        <v>13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8.66</v>
      </c>
      <c r="AH12">
        <v>20.329999999999998</v>
      </c>
      <c r="AI12">
        <v>20.329999999999998</v>
      </c>
      <c r="AJ12">
        <v>25.03</v>
      </c>
      <c r="AK12">
        <v>0</v>
      </c>
      <c r="AL12">
        <v>0</v>
      </c>
    </row>
    <row r="13" spans="1:38">
      <c r="A13" t="s">
        <v>55</v>
      </c>
      <c r="B13" s="34">
        <v>145.04</v>
      </c>
      <c r="C13" s="34">
        <v>33.69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0</v>
      </c>
      <c r="N13">
        <v>192.52</v>
      </c>
      <c r="O13">
        <v>53.91</v>
      </c>
      <c r="P13">
        <v>1.0900000000000001</v>
      </c>
      <c r="Q13">
        <v>6.81</v>
      </c>
      <c r="R13" s="93">
        <v>0</v>
      </c>
      <c r="S13" s="93">
        <v>0</v>
      </c>
      <c r="T13" s="93">
        <v>0</v>
      </c>
      <c r="U13">
        <v>1.22</v>
      </c>
      <c r="V13">
        <v>0</v>
      </c>
      <c r="W13">
        <v>1.39</v>
      </c>
      <c r="X13">
        <v>32.5</v>
      </c>
      <c r="Y13">
        <v>10.84</v>
      </c>
      <c r="Z13">
        <v>10.83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9</v>
      </c>
      <c r="AH13">
        <v>16</v>
      </c>
      <c r="AI13">
        <v>16</v>
      </c>
      <c r="AJ13">
        <v>25.03</v>
      </c>
      <c r="AK13">
        <v>0</v>
      </c>
      <c r="AL13">
        <v>0</v>
      </c>
    </row>
    <row r="14" spans="1:38">
      <c r="A14" t="s">
        <v>56</v>
      </c>
      <c r="B14" s="34">
        <v>145.04</v>
      </c>
      <c r="C14" s="34">
        <v>33.69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0</v>
      </c>
      <c r="N14">
        <v>192.52</v>
      </c>
      <c r="O14">
        <v>53.91</v>
      </c>
      <c r="P14">
        <v>1.0900000000000001</v>
      </c>
      <c r="Q14">
        <v>6.81</v>
      </c>
      <c r="R14" s="93">
        <v>0</v>
      </c>
      <c r="S14" s="93">
        <v>0</v>
      </c>
      <c r="T14" s="93">
        <v>0</v>
      </c>
      <c r="U14">
        <v>1.22</v>
      </c>
      <c r="V14">
        <v>0</v>
      </c>
      <c r="W14">
        <v>1.39</v>
      </c>
      <c r="X14">
        <v>33</v>
      </c>
      <c r="Y14">
        <v>11</v>
      </c>
      <c r="Z14">
        <v>11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</v>
      </c>
      <c r="AH14">
        <v>16</v>
      </c>
      <c r="AI14">
        <v>16</v>
      </c>
      <c r="AJ14">
        <v>25.03</v>
      </c>
      <c r="AK14">
        <v>0</v>
      </c>
      <c r="AL14">
        <v>0</v>
      </c>
    </row>
    <row r="15" spans="1:38">
      <c r="A15" t="s">
        <v>57</v>
      </c>
      <c r="B15" s="34">
        <v>145.04</v>
      </c>
      <c r="C15" s="34">
        <v>33.69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0</v>
      </c>
      <c r="N15">
        <v>192.52</v>
      </c>
      <c r="O15">
        <v>53.91</v>
      </c>
      <c r="P15">
        <v>1.0900000000000001</v>
      </c>
      <c r="Q15">
        <v>4.8099999999999996</v>
      </c>
      <c r="R15" s="93">
        <v>0</v>
      </c>
      <c r="S15" s="93">
        <v>0</v>
      </c>
      <c r="T15" s="93">
        <v>0</v>
      </c>
      <c r="U15">
        <v>1.22</v>
      </c>
      <c r="V15">
        <v>0</v>
      </c>
      <c r="W15">
        <v>1.34</v>
      </c>
      <c r="X15">
        <v>34</v>
      </c>
      <c r="Y15">
        <v>11.34</v>
      </c>
      <c r="Z15">
        <v>11.33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9.34</v>
      </c>
      <c r="AH15">
        <v>16</v>
      </c>
      <c r="AI15">
        <v>16</v>
      </c>
      <c r="AJ15">
        <v>25.03</v>
      </c>
      <c r="AK15">
        <v>0</v>
      </c>
      <c r="AL15">
        <v>0</v>
      </c>
    </row>
    <row r="16" spans="1:38">
      <c r="A16" t="s">
        <v>58</v>
      </c>
      <c r="B16" s="34">
        <v>145.04</v>
      </c>
      <c r="C16" s="34">
        <v>33.69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0</v>
      </c>
      <c r="N16">
        <v>192.52</v>
      </c>
      <c r="O16">
        <v>53.91</v>
      </c>
      <c r="P16">
        <v>1.0900000000000001</v>
      </c>
      <c r="Q16">
        <v>4.8099999999999996</v>
      </c>
      <c r="R16" s="93">
        <v>0</v>
      </c>
      <c r="S16" s="93">
        <v>0</v>
      </c>
      <c r="T16" s="93">
        <v>0</v>
      </c>
      <c r="U16">
        <v>1.22</v>
      </c>
      <c r="V16">
        <v>0</v>
      </c>
      <c r="W16">
        <v>1.34</v>
      </c>
      <c r="X16">
        <v>35.5</v>
      </c>
      <c r="Y16">
        <v>11.84</v>
      </c>
      <c r="Z16">
        <v>11.83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9.34</v>
      </c>
      <c r="AH16">
        <v>16</v>
      </c>
      <c r="AI16">
        <v>16</v>
      </c>
      <c r="AJ16">
        <v>24.06</v>
      </c>
      <c r="AK16">
        <v>0</v>
      </c>
      <c r="AL16">
        <v>0</v>
      </c>
    </row>
    <row r="17" spans="1:38">
      <c r="A17" t="s">
        <v>59</v>
      </c>
      <c r="B17" s="34">
        <v>145.04</v>
      </c>
      <c r="C17" s="34">
        <v>33.69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0</v>
      </c>
      <c r="N17">
        <v>192.52</v>
      </c>
      <c r="O17">
        <v>53.91</v>
      </c>
      <c r="P17">
        <v>1.0900000000000001</v>
      </c>
      <c r="Q17">
        <v>4.8099999999999996</v>
      </c>
      <c r="R17" s="93">
        <v>0</v>
      </c>
      <c r="S17" s="93">
        <v>0</v>
      </c>
      <c r="T17" s="93">
        <v>0</v>
      </c>
      <c r="U17">
        <v>1.22</v>
      </c>
      <c r="V17">
        <v>0</v>
      </c>
      <c r="W17">
        <v>1.34</v>
      </c>
      <c r="X17">
        <v>43.5</v>
      </c>
      <c r="Y17">
        <v>14.5</v>
      </c>
      <c r="Z17">
        <v>14.5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9.34</v>
      </c>
      <c r="AH17">
        <v>30</v>
      </c>
      <c r="AI17">
        <v>30</v>
      </c>
      <c r="AJ17">
        <v>24.06</v>
      </c>
      <c r="AK17">
        <v>0</v>
      </c>
      <c r="AL17">
        <v>0</v>
      </c>
    </row>
    <row r="18" spans="1:38">
      <c r="A18" t="s">
        <v>60</v>
      </c>
      <c r="B18" s="34">
        <v>145.04</v>
      </c>
      <c r="C18" s="34">
        <v>33.69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0</v>
      </c>
      <c r="N18">
        <v>192.52</v>
      </c>
      <c r="O18">
        <v>53.91</v>
      </c>
      <c r="P18">
        <v>1.0900000000000001</v>
      </c>
      <c r="Q18">
        <v>4.8099999999999996</v>
      </c>
      <c r="R18" s="93">
        <v>0</v>
      </c>
      <c r="S18" s="93">
        <v>0</v>
      </c>
      <c r="T18" s="93">
        <v>0</v>
      </c>
      <c r="U18">
        <v>1.22</v>
      </c>
      <c r="V18">
        <v>0</v>
      </c>
      <c r="W18">
        <v>1.34</v>
      </c>
      <c r="X18">
        <v>45.5</v>
      </c>
      <c r="Y18">
        <v>15.16</v>
      </c>
      <c r="Z18">
        <v>15.17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9</v>
      </c>
      <c r="AH18">
        <v>31.33</v>
      </c>
      <c r="AI18">
        <v>31.33</v>
      </c>
      <c r="AJ18">
        <v>24.06</v>
      </c>
      <c r="AK18">
        <v>0</v>
      </c>
      <c r="AL18">
        <v>0</v>
      </c>
    </row>
    <row r="19" spans="1:38">
      <c r="A19" t="s">
        <v>61</v>
      </c>
      <c r="B19" s="34">
        <v>145.04</v>
      </c>
      <c r="C19" s="34">
        <v>33.69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0</v>
      </c>
      <c r="N19">
        <v>192.52</v>
      </c>
      <c r="O19">
        <v>53.91</v>
      </c>
      <c r="P19">
        <v>1.0900000000000001</v>
      </c>
      <c r="Q19">
        <v>4.8099999999999996</v>
      </c>
      <c r="R19" s="93">
        <v>0</v>
      </c>
      <c r="S19" s="93">
        <v>0</v>
      </c>
      <c r="T19" s="93">
        <v>0</v>
      </c>
      <c r="U19">
        <v>1.22</v>
      </c>
      <c r="V19">
        <v>0</v>
      </c>
      <c r="W19">
        <v>1.34</v>
      </c>
      <c r="X19">
        <v>47</v>
      </c>
      <c r="Y19">
        <v>15.66</v>
      </c>
      <c r="Z19">
        <v>15.67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9</v>
      </c>
      <c r="AH19">
        <v>32.33</v>
      </c>
      <c r="AI19">
        <v>32.33</v>
      </c>
      <c r="AJ19">
        <v>24.06</v>
      </c>
      <c r="AK19">
        <v>0</v>
      </c>
      <c r="AL19">
        <v>0</v>
      </c>
    </row>
    <row r="20" spans="1:38">
      <c r="A20" t="s">
        <v>62</v>
      </c>
      <c r="B20" s="34">
        <v>145.04</v>
      </c>
      <c r="C20" s="34">
        <v>33.69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0</v>
      </c>
      <c r="N20">
        <v>192.52</v>
      </c>
      <c r="O20">
        <v>53.91</v>
      </c>
      <c r="P20">
        <v>1.0900000000000001</v>
      </c>
      <c r="Q20">
        <v>4.8099999999999996</v>
      </c>
      <c r="R20" s="93">
        <v>0</v>
      </c>
      <c r="S20" s="93">
        <v>0</v>
      </c>
      <c r="T20" s="93">
        <v>0</v>
      </c>
      <c r="U20">
        <v>1.22</v>
      </c>
      <c r="V20">
        <v>0</v>
      </c>
      <c r="W20">
        <v>1.34</v>
      </c>
      <c r="X20">
        <v>48.5</v>
      </c>
      <c r="Y20">
        <v>16.16</v>
      </c>
      <c r="Z20">
        <v>16.170000000000002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8.66</v>
      </c>
      <c r="AH20">
        <v>33</v>
      </c>
      <c r="AI20">
        <v>33</v>
      </c>
      <c r="AJ20">
        <v>24.06</v>
      </c>
      <c r="AK20">
        <v>0</v>
      </c>
      <c r="AL20">
        <v>0</v>
      </c>
    </row>
    <row r="21" spans="1:38">
      <c r="A21" t="s">
        <v>63</v>
      </c>
      <c r="B21" s="34">
        <v>145.04</v>
      </c>
      <c r="C21" s="34">
        <v>33.69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0</v>
      </c>
      <c r="N21">
        <v>211.77</v>
      </c>
      <c r="O21">
        <v>53.91</v>
      </c>
      <c r="P21">
        <v>1.0900000000000001</v>
      </c>
      <c r="Q21">
        <v>4.8099999999999996</v>
      </c>
      <c r="R21" s="93">
        <v>0</v>
      </c>
      <c r="S21" s="93">
        <v>0</v>
      </c>
      <c r="T21" s="93">
        <v>0</v>
      </c>
      <c r="U21">
        <v>1.22</v>
      </c>
      <c r="V21">
        <v>0</v>
      </c>
      <c r="W21">
        <v>1.34</v>
      </c>
      <c r="X21">
        <v>50.5</v>
      </c>
      <c r="Y21">
        <v>16.84</v>
      </c>
      <c r="Z21">
        <v>16.829999999999998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13.34</v>
      </c>
      <c r="AH21">
        <v>35.33</v>
      </c>
      <c r="AI21">
        <v>35.33</v>
      </c>
      <c r="AJ21">
        <v>25.03</v>
      </c>
      <c r="AK21">
        <v>0</v>
      </c>
      <c r="AL21">
        <v>0</v>
      </c>
    </row>
    <row r="22" spans="1:38">
      <c r="A22" t="s">
        <v>64</v>
      </c>
      <c r="B22" s="34">
        <v>145.04</v>
      </c>
      <c r="C22" s="34">
        <v>33.69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0</v>
      </c>
      <c r="N22">
        <v>221.4</v>
      </c>
      <c r="O22">
        <v>53.91</v>
      </c>
      <c r="P22">
        <v>1.0900000000000001</v>
      </c>
      <c r="Q22">
        <v>4.8099999999999996</v>
      </c>
      <c r="R22" s="93">
        <v>0</v>
      </c>
      <c r="S22" s="93">
        <v>0</v>
      </c>
      <c r="T22" s="93">
        <v>0</v>
      </c>
      <c r="U22">
        <v>1.22</v>
      </c>
      <c r="V22">
        <v>0</v>
      </c>
      <c r="W22">
        <v>1.34</v>
      </c>
      <c r="X22">
        <v>51</v>
      </c>
      <c r="Y22">
        <v>17</v>
      </c>
      <c r="Z22">
        <v>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13.34</v>
      </c>
      <c r="AH22">
        <v>35.33</v>
      </c>
      <c r="AI22">
        <v>35.33</v>
      </c>
      <c r="AJ22">
        <v>25.03</v>
      </c>
      <c r="AK22">
        <v>0</v>
      </c>
      <c r="AL22">
        <v>0</v>
      </c>
    </row>
    <row r="23" spans="1:38">
      <c r="A23" t="s">
        <v>65</v>
      </c>
      <c r="B23" s="34">
        <v>145.04</v>
      </c>
      <c r="C23" s="34">
        <v>33.69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0</v>
      </c>
      <c r="N23">
        <v>251.24</v>
      </c>
      <c r="O23">
        <v>53.91</v>
      </c>
      <c r="P23">
        <v>1.0900000000000001</v>
      </c>
      <c r="Q23">
        <v>4.8099999999999996</v>
      </c>
      <c r="R23" s="93">
        <v>0</v>
      </c>
      <c r="S23" s="93">
        <v>0</v>
      </c>
      <c r="T23" s="93">
        <v>0</v>
      </c>
      <c r="U23">
        <v>1.18</v>
      </c>
      <c r="V23">
        <v>0</v>
      </c>
      <c r="W23">
        <v>1.34</v>
      </c>
      <c r="X23">
        <v>31</v>
      </c>
      <c r="Y23">
        <v>10.34</v>
      </c>
      <c r="Z23">
        <v>10.33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12.66</v>
      </c>
      <c r="AH23">
        <v>20.67</v>
      </c>
      <c r="AI23">
        <v>20.67</v>
      </c>
      <c r="AJ23">
        <v>25.03</v>
      </c>
      <c r="AK23">
        <v>0</v>
      </c>
      <c r="AL23">
        <v>0</v>
      </c>
    </row>
    <row r="24" spans="1:38">
      <c r="A24" t="s">
        <v>66</v>
      </c>
      <c r="B24" s="34">
        <v>145.04</v>
      </c>
      <c r="C24" s="34">
        <v>33.69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0</v>
      </c>
      <c r="N24">
        <v>251.24</v>
      </c>
      <c r="O24">
        <v>53.91</v>
      </c>
      <c r="P24">
        <v>1.0900000000000001</v>
      </c>
      <c r="Q24">
        <v>4.8099999999999996</v>
      </c>
      <c r="R24" s="93">
        <v>0</v>
      </c>
      <c r="S24" s="93">
        <v>0</v>
      </c>
      <c r="T24" s="93">
        <v>0</v>
      </c>
      <c r="U24">
        <v>1.18</v>
      </c>
      <c r="V24">
        <v>0</v>
      </c>
      <c r="W24">
        <v>1.34</v>
      </c>
      <c r="X24">
        <v>30.5</v>
      </c>
      <c r="Y24">
        <v>10.16</v>
      </c>
      <c r="Z24">
        <v>10.17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12.66</v>
      </c>
      <c r="AH24">
        <v>20.329999999999998</v>
      </c>
      <c r="AI24">
        <v>20.329999999999998</v>
      </c>
      <c r="AJ24">
        <v>25.03</v>
      </c>
      <c r="AK24">
        <v>0</v>
      </c>
      <c r="AL24">
        <v>0</v>
      </c>
    </row>
    <row r="25" spans="1:38">
      <c r="A25" t="s">
        <v>67</v>
      </c>
      <c r="B25" s="34">
        <v>193.17</v>
      </c>
      <c r="C25" s="34">
        <v>33.69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0</v>
      </c>
      <c r="N25">
        <v>251.24</v>
      </c>
      <c r="O25">
        <v>53.91</v>
      </c>
      <c r="P25">
        <v>1.0900000000000001</v>
      </c>
      <c r="Q25">
        <v>4.8099999999999996</v>
      </c>
      <c r="R25" s="93">
        <v>0</v>
      </c>
      <c r="S25" s="93">
        <v>0</v>
      </c>
      <c r="T25" s="93">
        <v>0</v>
      </c>
      <c r="U25">
        <v>1.18</v>
      </c>
      <c r="V25">
        <v>0</v>
      </c>
      <c r="W25">
        <v>1.34</v>
      </c>
      <c r="X25">
        <v>35.83</v>
      </c>
      <c r="Y25">
        <v>11.96</v>
      </c>
      <c r="Z25">
        <v>11.94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8.34</v>
      </c>
      <c r="AH25">
        <v>30</v>
      </c>
      <c r="AI25">
        <v>30</v>
      </c>
      <c r="AJ25">
        <v>25.03</v>
      </c>
      <c r="AK25">
        <v>0</v>
      </c>
      <c r="AL25">
        <v>0</v>
      </c>
    </row>
    <row r="26" spans="1:38">
      <c r="A26" t="s">
        <v>68</v>
      </c>
      <c r="B26" s="34">
        <v>204.95</v>
      </c>
      <c r="C26" s="34">
        <v>33.69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0</v>
      </c>
      <c r="N26">
        <v>251.24</v>
      </c>
      <c r="O26">
        <v>53.91</v>
      </c>
      <c r="P26">
        <v>1.0900000000000001</v>
      </c>
      <c r="Q26">
        <v>4.8099999999999996</v>
      </c>
      <c r="R26" s="93">
        <v>0</v>
      </c>
      <c r="S26" s="93">
        <v>0</v>
      </c>
      <c r="T26" s="93">
        <v>0</v>
      </c>
      <c r="U26">
        <v>1.18</v>
      </c>
      <c r="V26">
        <v>0</v>
      </c>
      <c r="W26">
        <v>1.34</v>
      </c>
      <c r="X26">
        <v>34.619999999999997</v>
      </c>
      <c r="Y26">
        <v>11.53</v>
      </c>
      <c r="Z26">
        <v>11.54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8.34</v>
      </c>
      <c r="AH26">
        <v>30</v>
      </c>
      <c r="AI26">
        <v>30</v>
      </c>
      <c r="AJ26">
        <v>25.03</v>
      </c>
      <c r="AK26">
        <v>0</v>
      </c>
      <c r="AL26">
        <v>0</v>
      </c>
    </row>
    <row r="27" spans="1:38">
      <c r="A27" t="s">
        <v>69</v>
      </c>
      <c r="B27" s="34">
        <v>204.95</v>
      </c>
      <c r="C27" s="34">
        <v>44.19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0</v>
      </c>
      <c r="N27">
        <v>264.72000000000003</v>
      </c>
      <c r="O27">
        <v>82.78</v>
      </c>
      <c r="P27">
        <v>1.01</v>
      </c>
      <c r="Q27">
        <v>4.8099999999999996</v>
      </c>
      <c r="R27" s="93">
        <v>0</v>
      </c>
      <c r="S27" s="93">
        <v>0</v>
      </c>
      <c r="T27" s="93">
        <v>0</v>
      </c>
      <c r="U27">
        <v>1.18</v>
      </c>
      <c r="V27">
        <v>0</v>
      </c>
      <c r="W27">
        <v>1.34</v>
      </c>
      <c r="X27">
        <v>40.71</v>
      </c>
      <c r="Y27">
        <v>13.56</v>
      </c>
      <c r="Z27">
        <v>13.57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7.66</v>
      </c>
      <c r="AH27">
        <v>30</v>
      </c>
      <c r="AI27">
        <v>30</v>
      </c>
      <c r="AJ27">
        <v>25.03</v>
      </c>
      <c r="AK27">
        <v>0</v>
      </c>
      <c r="AL27">
        <v>0</v>
      </c>
    </row>
    <row r="28" spans="1:38">
      <c r="A28" t="s">
        <v>70</v>
      </c>
      <c r="B28" s="34">
        <v>204.95</v>
      </c>
      <c r="C28" s="34">
        <v>44.19</v>
      </c>
      <c r="D28" s="93">
        <f t="shared" si="0"/>
        <v>3.6799999999999997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0</v>
      </c>
      <c r="N28">
        <v>270.73</v>
      </c>
      <c r="O28">
        <v>99.74</v>
      </c>
      <c r="P28">
        <v>1.01</v>
      </c>
      <c r="Q28">
        <v>4.8099999999999996</v>
      </c>
      <c r="R28" s="93">
        <v>1.1399999999999999</v>
      </c>
      <c r="S28" s="93">
        <v>0.5</v>
      </c>
      <c r="T28" s="93">
        <v>2.04</v>
      </c>
      <c r="U28">
        <v>1.18</v>
      </c>
      <c r="V28">
        <v>0</v>
      </c>
      <c r="W28">
        <v>1.34</v>
      </c>
      <c r="X28">
        <v>40.51</v>
      </c>
      <c r="Y28">
        <v>13.5</v>
      </c>
      <c r="Z28">
        <v>13.51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</v>
      </c>
      <c r="AH28">
        <v>29</v>
      </c>
      <c r="AI28">
        <v>29</v>
      </c>
      <c r="AJ28">
        <v>24.06</v>
      </c>
      <c r="AK28">
        <v>0</v>
      </c>
      <c r="AL28">
        <v>0</v>
      </c>
    </row>
    <row r="29" spans="1:38">
      <c r="A29" t="s">
        <v>71</v>
      </c>
      <c r="B29" s="34">
        <v>253.08</v>
      </c>
      <c r="C29" s="34">
        <v>68.260000000000005</v>
      </c>
      <c r="D29" s="93">
        <f t="shared" si="0"/>
        <v>16.829999999999998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0</v>
      </c>
      <c r="N29">
        <v>270.73</v>
      </c>
      <c r="O29">
        <v>99.74</v>
      </c>
      <c r="P29">
        <v>1.01</v>
      </c>
      <c r="Q29">
        <v>4.8099999999999996</v>
      </c>
      <c r="R29" s="93">
        <v>5.98</v>
      </c>
      <c r="S29" s="93">
        <v>5</v>
      </c>
      <c r="T29" s="93">
        <v>5.85</v>
      </c>
      <c r="U29">
        <v>1.18</v>
      </c>
      <c r="V29">
        <v>2.3748520000000002</v>
      </c>
      <c r="W29">
        <v>1.34</v>
      </c>
      <c r="X29">
        <v>40.64</v>
      </c>
      <c r="Y29">
        <v>13.54</v>
      </c>
      <c r="Z29">
        <v>13.55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</v>
      </c>
      <c r="AH29">
        <v>27.67</v>
      </c>
      <c r="AI29">
        <v>27.67</v>
      </c>
      <c r="AJ29">
        <v>23.1</v>
      </c>
      <c r="AK29">
        <v>0</v>
      </c>
      <c r="AL29">
        <v>0</v>
      </c>
    </row>
    <row r="30" spans="1:38">
      <c r="A30" t="s">
        <v>72</v>
      </c>
      <c r="B30" s="34">
        <v>260.48</v>
      </c>
      <c r="C30" s="34">
        <v>86.83</v>
      </c>
      <c r="D30" s="93">
        <f t="shared" si="0"/>
        <v>42.28</v>
      </c>
      <c r="E30" s="34">
        <v>0</v>
      </c>
      <c r="F30" s="34"/>
      <c r="G30" s="34"/>
      <c r="H30" s="34"/>
      <c r="I30" s="34"/>
      <c r="J30" s="37">
        <v>0.06</v>
      </c>
      <c r="K30" s="37">
        <v>0.06</v>
      </c>
      <c r="L30" s="37">
        <v>0.06</v>
      </c>
      <c r="M30">
        <v>0</v>
      </c>
      <c r="N30">
        <v>270.73</v>
      </c>
      <c r="O30">
        <v>99.74</v>
      </c>
      <c r="P30">
        <v>1.01</v>
      </c>
      <c r="Q30">
        <v>4.8099999999999996</v>
      </c>
      <c r="R30" s="93">
        <v>14.62</v>
      </c>
      <c r="S30" s="93">
        <v>14.62</v>
      </c>
      <c r="T30" s="93">
        <v>13.04</v>
      </c>
      <c r="U30">
        <v>1.18</v>
      </c>
      <c r="V30">
        <v>8.1367879999999992</v>
      </c>
      <c r="W30">
        <v>1.34</v>
      </c>
      <c r="X30">
        <v>40.6</v>
      </c>
      <c r="Y30">
        <v>13.54</v>
      </c>
      <c r="Z30">
        <v>13.53</v>
      </c>
      <c r="AA30">
        <v>0.01</v>
      </c>
      <c r="AB30">
        <v>0</v>
      </c>
      <c r="AC30">
        <v>0</v>
      </c>
      <c r="AD30">
        <v>0.5</v>
      </c>
      <c r="AE30">
        <v>0</v>
      </c>
      <c r="AF30">
        <v>0</v>
      </c>
      <c r="AG30">
        <v>6.66</v>
      </c>
      <c r="AH30">
        <v>27</v>
      </c>
      <c r="AI30">
        <v>27</v>
      </c>
      <c r="AJ30">
        <v>22.14</v>
      </c>
      <c r="AK30">
        <v>1</v>
      </c>
      <c r="AL30">
        <v>1</v>
      </c>
    </row>
    <row r="31" spans="1:38">
      <c r="A31" t="s">
        <v>73</v>
      </c>
      <c r="B31" s="34">
        <v>260.48</v>
      </c>
      <c r="C31" s="34">
        <v>86.83</v>
      </c>
      <c r="D31" s="93">
        <f t="shared" si="0"/>
        <v>61.45</v>
      </c>
      <c r="E31" s="34">
        <v>0</v>
      </c>
      <c r="F31" s="34"/>
      <c r="G31" s="34"/>
      <c r="H31" s="34"/>
      <c r="I31" s="34"/>
      <c r="J31" s="37">
        <v>0.26</v>
      </c>
      <c r="K31" s="37">
        <v>0.26</v>
      </c>
      <c r="L31" s="37">
        <v>0.26</v>
      </c>
      <c r="M31">
        <v>0</v>
      </c>
      <c r="N31">
        <v>270.73</v>
      </c>
      <c r="O31">
        <v>99.74</v>
      </c>
      <c r="P31">
        <v>1.01</v>
      </c>
      <c r="Q31">
        <v>4.8099999999999996</v>
      </c>
      <c r="R31" s="93">
        <v>20.48</v>
      </c>
      <c r="S31" s="93">
        <v>20.49</v>
      </c>
      <c r="T31" s="93">
        <v>20.48</v>
      </c>
      <c r="U31">
        <v>1.18</v>
      </c>
      <c r="V31">
        <v>14.657897999999999</v>
      </c>
      <c r="W31">
        <v>1.34</v>
      </c>
      <c r="X31">
        <v>40.47</v>
      </c>
      <c r="Y31">
        <v>13.5</v>
      </c>
      <c r="Z31">
        <v>13.49</v>
      </c>
      <c r="AA31">
        <v>3.47</v>
      </c>
      <c r="AB31">
        <v>0.69</v>
      </c>
      <c r="AC31">
        <v>2.2799999999999998</v>
      </c>
      <c r="AD31">
        <v>1</v>
      </c>
      <c r="AE31">
        <v>2</v>
      </c>
      <c r="AF31">
        <v>1</v>
      </c>
      <c r="AG31">
        <v>6.66</v>
      </c>
      <c r="AH31">
        <v>24.67</v>
      </c>
      <c r="AI31">
        <v>24.67</v>
      </c>
      <c r="AJ31">
        <v>22.14</v>
      </c>
      <c r="AK31">
        <v>4</v>
      </c>
      <c r="AL31">
        <v>1</v>
      </c>
    </row>
    <row r="32" spans="1:38">
      <c r="A32" t="s">
        <v>74</v>
      </c>
      <c r="B32" s="34">
        <v>260.48</v>
      </c>
      <c r="C32" s="34">
        <v>86.83</v>
      </c>
      <c r="D32" s="93">
        <f t="shared" si="0"/>
        <v>62.95</v>
      </c>
      <c r="E32" s="34">
        <v>0</v>
      </c>
      <c r="F32" s="34"/>
      <c r="G32" s="34"/>
      <c r="H32" s="34"/>
      <c r="I32" s="34"/>
      <c r="J32" s="37">
        <v>0.65</v>
      </c>
      <c r="K32" s="37">
        <v>0.65</v>
      </c>
      <c r="L32" s="37">
        <v>0.66</v>
      </c>
      <c r="M32">
        <v>0</v>
      </c>
      <c r="N32">
        <v>270.73</v>
      </c>
      <c r="O32">
        <v>99.74</v>
      </c>
      <c r="P32">
        <v>1.01</v>
      </c>
      <c r="Q32">
        <v>4.8099999999999996</v>
      </c>
      <c r="R32" s="93">
        <v>20.98</v>
      </c>
      <c r="S32" s="93">
        <v>20.99</v>
      </c>
      <c r="T32" s="93">
        <v>20.98</v>
      </c>
      <c r="U32">
        <v>1.18</v>
      </c>
      <c r="V32">
        <v>22.142575000000001</v>
      </c>
      <c r="W32">
        <v>1.34</v>
      </c>
      <c r="X32">
        <v>40.409999999999997</v>
      </c>
      <c r="Y32">
        <v>13.47</v>
      </c>
      <c r="Z32">
        <v>13.47</v>
      </c>
      <c r="AA32">
        <v>11.38</v>
      </c>
      <c r="AB32">
        <v>2.27</v>
      </c>
      <c r="AC32">
        <v>5.8</v>
      </c>
      <c r="AD32">
        <v>3</v>
      </c>
      <c r="AE32">
        <v>6</v>
      </c>
      <c r="AF32">
        <v>3</v>
      </c>
      <c r="AG32">
        <v>6.66</v>
      </c>
      <c r="AH32">
        <v>22.24</v>
      </c>
      <c r="AI32">
        <v>22.24</v>
      </c>
      <c r="AJ32">
        <v>21.18</v>
      </c>
      <c r="AK32">
        <v>11</v>
      </c>
      <c r="AL32">
        <v>4</v>
      </c>
    </row>
    <row r="33" spans="1:38">
      <c r="A33" t="s">
        <v>75</v>
      </c>
      <c r="B33" s="34">
        <v>260.48</v>
      </c>
      <c r="C33" s="34">
        <v>86.83</v>
      </c>
      <c r="D33" s="93">
        <f t="shared" si="0"/>
        <v>65.95</v>
      </c>
      <c r="E33" s="34">
        <v>0</v>
      </c>
      <c r="F33" s="34"/>
      <c r="G33" s="34"/>
      <c r="H33" s="34"/>
      <c r="I33" s="34"/>
      <c r="J33" s="37">
        <v>1.24</v>
      </c>
      <c r="K33" s="37">
        <v>1.24</v>
      </c>
      <c r="L33" s="37">
        <v>1.28</v>
      </c>
      <c r="M33">
        <v>0</v>
      </c>
      <c r="N33">
        <v>270.73</v>
      </c>
      <c r="O33">
        <v>99.74</v>
      </c>
      <c r="P33">
        <v>1.01</v>
      </c>
      <c r="Q33">
        <v>4.8099999999999996</v>
      </c>
      <c r="R33" s="93">
        <v>21.98</v>
      </c>
      <c r="S33" s="93">
        <v>21.99</v>
      </c>
      <c r="T33" s="93">
        <v>21.98</v>
      </c>
      <c r="U33">
        <v>1.22</v>
      </c>
      <c r="V33">
        <v>31.632249999999999</v>
      </c>
      <c r="W33">
        <v>1.34</v>
      </c>
      <c r="X33">
        <v>30</v>
      </c>
      <c r="Y33">
        <v>10</v>
      </c>
      <c r="Z33">
        <v>10</v>
      </c>
      <c r="AA33">
        <v>25.26</v>
      </c>
      <c r="AB33">
        <v>5.05</v>
      </c>
      <c r="AC33">
        <v>10.95</v>
      </c>
      <c r="AD33">
        <v>7</v>
      </c>
      <c r="AE33">
        <v>10</v>
      </c>
      <c r="AF33">
        <v>5</v>
      </c>
      <c r="AG33">
        <v>6.66</v>
      </c>
      <c r="AH33">
        <v>16.670000000000002</v>
      </c>
      <c r="AI33">
        <v>16.670000000000002</v>
      </c>
      <c r="AJ33">
        <v>21.18</v>
      </c>
      <c r="AK33">
        <v>14</v>
      </c>
      <c r="AL33">
        <v>6</v>
      </c>
    </row>
    <row r="34" spans="1:38">
      <c r="A34" t="s">
        <v>76</v>
      </c>
      <c r="B34" s="34">
        <v>260.48</v>
      </c>
      <c r="C34" s="34">
        <v>67.89</v>
      </c>
      <c r="D34" s="93">
        <f t="shared" si="0"/>
        <v>68.449999999999989</v>
      </c>
      <c r="E34" s="34">
        <v>0</v>
      </c>
      <c r="F34" s="34"/>
      <c r="G34" s="34"/>
      <c r="H34" s="34"/>
      <c r="I34" s="34"/>
      <c r="J34" s="37">
        <v>2.0499999999999998</v>
      </c>
      <c r="K34" s="37">
        <v>2.0499999999999998</v>
      </c>
      <c r="L34" s="37">
        <v>2.11</v>
      </c>
      <c r="M34">
        <v>0</v>
      </c>
      <c r="N34">
        <v>270.73</v>
      </c>
      <c r="O34">
        <v>99.74</v>
      </c>
      <c r="P34">
        <v>1.01</v>
      </c>
      <c r="Q34">
        <v>4.8099999999999996</v>
      </c>
      <c r="R34" s="93">
        <v>22.82</v>
      </c>
      <c r="S34" s="93">
        <v>22.81</v>
      </c>
      <c r="T34" s="93">
        <v>22.82</v>
      </c>
      <c r="U34">
        <v>1.22</v>
      </c>
      <c r="V34">
        <v>42.980927999999999</v>
      </c>
      <c r="W34">
        <v>1.34</v>
      </c>
      <c r="X34">
        <v>29</v>
      </c>
      <c r="Y34">
        <v>9.66</v>
      </c>
      <c r="Z34">
        <v>9.67</v>
      </c>
      <c r="AA34">
        <v>41.33</v>
      </c>
      <c r="AB34">
        <v>8.26</v>
      </c>
      <c r="AC34">
        <v>17.63</v>
      </c>
      <c r="AD34">
        <v>11</v>
      </c>
      <c r="AE34">
        <v>18</v>
      </c>
      <c r="AF34">
        <v>9</v>
      </c>
      <c r="AG34">
        <v>6.66</v>
      </c>
      <c r="AH34">
        <v>16</v>
      </c>
      <c r="AI34">
        <v>16</v>
      </c>
      <c r="AJ34">
        <v>20.21</v>
      </c>
      <c r="AK34">
        <v>32</v>
      </c>
      <c r="AL34">
        <v>13</v>
      </c>
    </row>
    <row r="35" spans="1:38">
      <c r="A35" t="s">
        <v>77</v>
      </c>
      <c r="B35" s="34">
        <v>260.48</v>
      </c>
      <c r="C35" s="34">
        <v>67.89</v>
      </c>
      <c r="D35" s="93">
        <f t="shared" si="0"/>
        <v>74.449999999999989</v>
      </c>
      <c r="E35" s="34">
        <v>0</v>
      </c>
      <c r="F35" s="34"/>
      <c r="G35" s="34"/>
      <c r="H35" s="34"/>
      <c r="I35" s="34"/>
      <c r="J35" s="37">
        <v>2.97</v>
      </c>
      <c r="K35" s="37">
        <v>2.97</v>
      </c>
      <c r="L35" s="37">
        <v>3.04</v>
      </c>
      <c r="M35">
        <v>0</v>
      </c>
      <c r="N35">
        <v>270.73</v>
      </c>
      <c r="O35">
        <v>99.74</v>
      </c>
      <c r="P35">
        <v>1.01</v>
      </c>
      <c r="Q35">
        <v>5.61</v>
      </c>
      <c r="R35" s="93">
        <v>24.82</v>
      </c>
      <c r="S35" s="93">
        <v>24.81</v>
      </c>
      <c r="T35" s="93">
        <v>24.82</v>
      </c>
      <c r="U35">
        <v>1.22</v>
      </c>
      <c r="V35">
        <v>55.312638999999997</v>
      </c>
      <c r="W35">
        <v>1.34</v>
      </c>
      <c r="X35">
        <v>28</v>
      </c>
      <c r="Y35">
        <v>9.34</v>
      </c>
      <c r="Z35">
        <v>9.33</v>
      </c>
      <c r="AA35">
        <v>60.09</v>
      </c>
      <c r="AB35">
        <v>12.02</v>
      </c>
      <c r="AC35">
        <v>25.09</v>
      </c>
      <c r="AD35">
        <v>15</v>
      </c>
      <c r="AE35">
        <v>27</v>
      </c>
      <c r="AF35">
        <v>14</v>
      </c>
      <c r="AG35">
        <v>6.66</v>
      </c>
      <c r="AH35">
        <v>15.33</v>
      </c>
      <c r="AI35">
        <v>15.33</v>
      </c>
      <c r="AJ35">
        <v>20.21</v>
      </c>
      <c r="AK35">
        <v>49</v>
      </c>
      <c r="AL35">
        <v>21</v>
      </c>
    </row>
    <row r="36" spans="1:38">
      <c r="A36" t="s">
        <v>78</v>
      </c>
      <c r="B36" s="34">
        <v>260.48</v>
      </c>
      <c r="C36" s="34">
        <v>86.83</v>
      </c>
      <c r="D36" s="93">
        <f t="shared" si="0"/>
        <v>77.449999999999989</v>
      </c>
      <c r="E36" s="34">
        <v>0</v>
      </c>
      <c r="F36" s="34"/>
      <c r="G36" s="34"/>
      <c r="H36" s="34"/>
      <c r="I36" s="34"/>
      <c r="J36" s="37">
        <v>4.42</v>
      </c>
      <c r="K36" s="37">
        <v>4.42</v>
      </c>
      <c r="L36" s="37">
        <v>4.53</v>
      </c>
      <c r="M36">
        <v>0</v>
      </c>
      <c r="N36">
        <v>270.73</v>
      </c>
      <c r="O36">
        <v>99.74</v>
      </c>
      <c r="P36">
        <v>1.01</v>
      </c>
      <c r="Q36">
        <v>6.61</v>
      </c>
      <c r="R36" s="93">
        <v>25.82</v>
      </c>
      <c r="S36" s="93">
        <v>25.81</v>
      </c>
      <c r="T36" s="93">
        <v>25.82</v>
      </c>
      <c r="U36">
        <v>1.22</v>
      </c>
      <c r="V36">
        <v>67.206365000000005</v>
      </c>
      <c r="W36">
        <v>1.34</v>
      </c>
      <c r="X36">
        <v>26.5</v>
      </c>
      <c r="Y36">
        <v>8.84</v>
      </c>
      <c r="Z36">
        <v>8.83</v>
      </c>
      <c r="AA36">
        <v>80.63</v>
      </c>
      <c r="AB36">
        <v>16.12</v>
      </c>
      <c r="AC36">
        <v>32.19</v>
      </c>
      <c r="AD36">
        <v>19</v>
      </c>
      <c r="AE36">
        <v>37</v>
      </c>
      <c r="AF36">
        <v>18</v>
      </c>
      <c r="AG36">
        <v>6.66</v>
      </c>
      <c r="AH36">
        <v>14.67</v>
      </c>
      <c r="AI36">
        <v>14.67</v>
      </c>
      <c r="AJ36">
        <v>20.21</v>
      </c>
      <c r="AK36">
        <v>70</v>
      </c>
      <c r="AL36">
        <v>30</v>
      </c>
    </row>
    <row r="37" spans="1:38">
      <c r="A37" t="s">
        <v>79</v>
      </c>
      <c r="B37" s="34">
        <v>245.39</v>
      </c>
      <c r="C37" s="34">
        <v>86.83</v>
      </c>
      <c r="D37" s="93">
        <f t="shared" si="0"/>
        <v>79.949999999999989</v>
      </c>
      <c r="E37" s="34">
        <v>0</v>
      </c>
      <c r="F37" s="34"/>
      <c r="G37" s="34"/>
      <c r="H37" s="34"/>
      <c r="I37" s="34"/>
      <c r="J37" s="37">
        <v>5.87</v>
      </c>
      <c r="K37" s="37">
        <v>5.87</v>
      </c>
      <c r="L37" s="37">
        <v>6.03</v>
      </c>
      <c r="M37">
        <v>0</v>
      </c>
      <c r="N37">
        <v>270.73</v>
      </c>
      <c r="O37">
        <v>70.87</v>
      </c>
      <c r="P37">
        <v>1.01</v>
      </c>
      <c r="Q37">
        <v>6.67</v>
      </c>
      <c r="R37" s="93">
        <v>26.65</v>
      </c>
      <c r="S37" s="93">
        <v>26.65</v>
      </c>
      <c r="T37" s="93">
        <v>26.65</v>
      </c>
      <c r="U37">
        <v>1.22</v>
      </c>
      <c r="V37">
        <v>78.311717999999999</v>
      </c>
      <c r="W37">
        <v>1.34</v>
      </c>
      <c r="X37">
        <v>21</v>
      </c>
      <c r="Y37">
        <v>7</v>
      </c>
      <c r="Z37">
        <v>7</v>
      </c>
      <c r="AA37">
        <v>102.12</v>
      </c>
      <c r="AB37">
        <v>20.420000000000002</v>
      </c>
      <c r="AC37">
        <v>39.81</v>
      </c>
      <c r="AD37">
        <v>24</v>
      </c>
      <c r="AE37">
        <v>45</v>
      </c>
      <c r="AF37">
        <v>23</v>
      </c>
      <c r="AG37">
        <v>6.66</v>
      </c>
      <c r="AH37">
        <v>14</v>
      </c>
      <c r="AI37">
        <v>14</v>
      </c>
      <c r="AJ37">
        <v>20.21</v>
      </c>
      <c r="AK37">
        <v>91</v>
      </c>
      <c r="AL37">
        <v>39</v>
      </c>
    </row>
    <row r="38" spans="1:38">
      <c r="A38" t="s">
        <v>80</v>
      </c>
      <c r="B38" s="34">
        <v>245.39</v>
      </c>
      <c r="C38" s="34">
        <v>76.319999999999993</v>
      </c>
      <c r="D38" s="93">
        <f t="shared" si="0"/>
        <v>81.949999999999989</v>
      </c>
      <c r="E38" s="34">
        <v>0</v>
      </c>
      <c r="F38" s="34"/>
      <c r="G38" s="34"/>
      <c r="H38" s="34"/>
      <c r="I38" s="34"/>
      <c r="J38" s="37">
        <v>7.17</v>
      </c>
      <c r="K38" s="37">
        <v>7.17</v>
      </c>
      <c r="L38" s="37">
        <v>7.35</v>
      </c>
      <c r="M38">
        <v>0</v>
      </c>
      <c r="N38">
        <v>270.73</v>
      </c>
      <c r="O38">
        <v>52.94</v>
      </c>
      <c r="P38">
        <v>1.01</v>
      </c>
      <c r="Q38">
        <v>6.89</v>
      </c>
      <c r="R38" s="93">
        <v>27.32</v>
      </c>
      <c r="S38" s="93">
        <v>27.31</v>
      </c>
      <c r="T38" s="93">
        <v>27.32</v>
      </c>
      <c r="U38">
        <v>1.22</v>
      </c>
      <c r="V38">
        <v>88.872022999999999</v>
      </c>
      <c r="W38">
        <v>1.34</v>
      </c>
      <c r="X38">
        <v>21</v>
      </c>
      <c r="Y38">
        <v>7</v>
      </c>
      <c r="Z38">
        <v>7</v>
      </c>
      <c r="AA38">
        <v>123.2</v>
      </c>
      <c r="AB38">
        <v>24.64</v>
      </c>
      <c r="AC38">
        <v>47.37</v>
      </c>
      <c r="AD38">
        <v>28.9</v>
      </c>
      <c r="AE38">
        <v>53</v>
      </c>
      <c r="AF38">
        <v>27</v>
      </c>
      <c r="AG38">
        <v>6.66</v>
      </c>
      <c r="AH38">
        <v>13.33</v>
      </c>
      <c r="AI38">
        <v>13.33</v>
      </c>
      <c r="AJ38">
        <v>20.21</v>
      </c>
      <c r="AK38">
        <v>109</v>
      </c>
      <c r="AL38">
        <v>46</v>
      </c>
    </row>
    <row r="39" spans="1:38">
      <c r="A39" t="s">
        <v>81</v>
      </c>
      <c r="B39" s="34">
        <v>240.57</v>
      </c>
      <c r="C39" s="34">
        <v>76.319999999999993</v>
      </c>
      <c r="D39" s="93">
        <f t="shared" si="0"/>
        <v>81.949999999999989</v>
      </c>
      <c r="E39" s="34">
        <v>0</v>
      </c>
      <c r="F39" s="34"/>
      <c r="G39" s="34"/>
      <c r="H39" s="34"/>
      <c r="I39" s="34"/>
      <c r="J39" s="37">
        <v>8.56</v>
      </c>
      <c r="K39" s="37">
        <v>8.56</v>
      </c>
      <c r="L39" s="37">
        <v>8.7799999999999994</v>
      </c>
      <c r="M39">
        <v>0</v>
      </c>
      <c r="N39">
        <v>270.73</v>
      </c>
      <c r="O39">
        <v>52.94</v>
      </c>
      <c r="P39">
        <v>1.01</v>
      </c>
      <c r="Q39">
        <v>7.41</v>
      </c>
      <c r="R39" s="93">
        <v>27.32</v>
      </c>
      <c r="S39" s="93">
        <v>27.31</v>
      </c>
      <c r="T39" s="93">
        <v>27.32</v>
      </c>
      <c r="U39">
        <v>1.18</v>
      </c>
      <c r="V39">
        <v>91.470733999999993</v>
      </c>
      <c r="W39">
        <v>1.34</v>
      </c>
      <c r="X39">
        <v>21</v>
      </c>
      <c r="Y39">
        <v>7</v>
      </c>
      <c r="Z39">
        <v>7</v>
      </c>
      <c r="AA39">
        <v>146.43</v>
      </c>
      <c r="AB39">
        <v>29.29</v>
      </c>
      <c r="AC39">
        <v>54.56</v>
      </c>
      <c r="AD39">
        <v>34.24</v>
      </c>
      <c r="AE39">
        <v>60</v>
      </c>
      <c r="AF39">
        <v>30</v>
      </c>
      <c r="AG39">
        <v>6</v>
      </c>
      <c r="AH39">
        <v>13.33</v>
      </c>
      <c r="AI39">
        <v>13.33</v>
      </c>
      <c r="AJ39">
        <v>20.21</v>
      </c>
      <c r="AK39">
        <v>123</v>
      </c>
      <c r="AL39">
        <v>52</v>
      </c>
    </row>
    <row r="40" spans="1:38">
      <c r="A40" t="s">
        <v>82</v>
      </c>
      <c r="B40" s="34">
        <v>235.76</v>
      </c>
      <c r="C40" s="34">
        <v>76.319999999999993</v>
      </c>
      <c r="D40" s="93">
        <f t="shared" si="0"/>
        <v>87.949999999999989</v>
      </c>
      <c r="E40" s="34">
        <v>0</v>
      </c>
      <c r="F40" s="34"/>
      <c r="G40" s="34"/>
      <c r="H40" s="34"/>
      <c r="I40" s="34"/>
      <c r="J40" s="37">
        <v>9.9</v>
      </c>
      <c r="K40" s="37">
        <v>9.9</v>
      </c>
      <c r="L40" s="37">
        <v>10.15</v>
      </c>
      <c r="M40">
        <v>0</v>
      </c>
      <c r="N40">
        <v>270.73</v>
      </c>
      <c r="O40">
        <v>51.89</v>
      </c>
      <c r="P40">
        <v>1.01</v>
      </c>
      <c r="Q40">
        <v>7.41</v>
      </c>
      <c r="R40" s="93">
        <v>29.32</v>
      </c>
      <c r="S40" s="93">
        <v>29.31</v>
      </c>
      <c r="T40" s="93">
        <v>29.32</v>
      </c>
      <c r="U40">
        <v>1.18</v>
      </c>
      <c r="V40">
        <v>100.21096799999999</v>
      </c>
      <c r="W40">
        <v>1.34</v>
      </c>
      <c r="X40">
        <v>21</v>
      </c>
      <c r="Y40">
        <v>7</v>
      </c>
      <c r="Z40">
        <v>7</v>
      </c>
      <c r="AA40">
        <v>165.74</v>
      </c>
      <c r="AB40">
        <v>33.15</v>
      </c>
      <c r="AC40">
        <v>61.16</v>
      </c>
      <c r="AD40">
        <v>34.47</v>
      </c>
      <c r="AE40">
        <v>67</v>
      </c>
      <c r="AF40">
        <v>33</v>
      </c>
      <c r="AG40">
        <v>6</v>
      </c>
      <c r="AH40">
        <v>13.33</v>
      </c>
      <c r="AI40">
        <v>13.33</v>
      </c>
      <c r="AJ40">
        <v>20.21</v>
      </c>
      <c r="AK40">
        <v>137</v>
      </c>
      <c r="AL40">
        <v>58</v>
      </c>
    </row>
    <row r="41" spans="1:38">
      <c r="A41" t="s">
        <v>83</v>
      </c>
      <c r="B41" s="34">
        <v>245.39</v>
      </c>
      <c r="C41" s="34">
        <v>76.319999999999993</v>
      </c>
      <c r="D41" s="93">
        <f t="shared" si="0"/>
        <v>87.949999999999989</v>
      </c>
      <c r="E41" s="34">
        <v>0</v>
      </c>
      <c r="F41" s="34"/>
      <c r="G41" s="34"/>
      <c r="H41" s="34"/>
      <c r="I41" s="34"/>
      <c r="J41" s="37">
        <v>11.08</v>
      </c>
      <c r="K41" s="37">
        <v>11.08</v>
      </c>
      <c r="L41" s="37">
        <v>11.35</v>
      </c>
      <c r="M41">
        <v>0</v>
      </c>
      <c r="N41">
        <v>270.73</v>
      </c>
      <c r="O41">
        <v>51.89</v>
      </c>
      <c r="P41">
        <v>1.01</v>
      </c>
      <c r="Q41">
        <v>7.41</v>
      </c>
      <c r="R41" s="93">
        <v>29.32</v>
      </c>
      <c r="S41" s="93">
        <v>29.31</v>
      </c>
      <c r="T41" s="93">
        <v>29.32</v>
      </c>
      <c r="U41">
        <v>1.18</v>
      </c>
      <c r="V41">
        <v>107.99736799999999</v>
      </c>
      <c r="W41">
        <v>1.34</v>
      </c>
      <c r="X41">
        <v>21</v>
      </c>
      <c r="Y41">
        <v>7</v>
      </c>
      <c r="Z41">
        <v>7</v>
      </c>
      <c r="AA41">
        <v>183.68</v>
      </c>
      <c r="AB41">
        <v>36.729999999999997</v>
      </c>
      <c r="AC41">
        <v>67.52</v>
      </c>
      <c r="AD41">
        <v>37.56</v>
      </c>
      <c r="AE41">
        <v>77</v>
      </c>
      <c r="AF41">
        <v>38</v>
      </c>
      <c r="AG41">
        <v>6</v>
      </c>
      <c r="AH41">
        <v>13.33</v>
      </c>
      <c r="AI41">
        <v>13.33</v>
      </c>
      <c r="AJ41">
        <v>20.21</v>
      </c>
      <c r="AK41">
        <v>151</v>
      </c>
      <c r="AL41">
        <v>64</v>
      </c>
    </row>
    <row r="42" spans="1:38">
      <c r="A42" t="s">
        <v>84</v>
      </c>
      <c r="B42" s="34">
        <v>240.57</v>
      </c>
      <c r="C42" s="34">
        <v>76.319999999999993</v>
      </c>
      <c r="D42" s="93">
        <f t="shared" si="0"/>
        <v>87.949999999999989</v>
      </c>
      <c r="E42" s="34">
        <v>0</v>
      </c>
      <c r="F42" s="34"/>
      <c r="G42" s="34"/>
      <c r="H42" s="34"/>
      <c r="I42" s="34"/>
      <c r="J42" s="37">
        <v>12.12</v>
      </c>
      <c r="K42" s="37">
        <v>12.12</v>
      </c>
      <c r="L42" s="37">
        <v>12.42</v>
      </c>
      <c r="M42">
        <v>0</v>
      </c>
      <c r="N42">
        <v>270.73</v>
      </c>
      <c r="O42">
        <v>51.89</v>
      </c>
      <c r="P42">
        <v>1.01</v>
      </c>
      <c r="Q42">
        <v>7.41</v>
      </c>
      <c r="R42" s="93">
        <v>29.32</v>
      </c>
      <c r="S42" s="93">
        <v>29.31</v>
      </c>
      <c r="T42" s="93">
        <v>29.32</v>
      </c>
      <c r="U42">
        <v>1.18</v>
      </c>
      <c r="V42">
        <v>115.131657</v>
      </c>
      <c r="W42">
        <v>1.34</v>
      </c>
      <c r="X42">
        <v>21</v>
      </c>
      <c r="Y42">
        <v>7</v>
      </c>
      <c r="Z42">
        <v>7</v>
      </c>
      <c r="AA42">
        <v>200.01</v>
      </c>
      <c r="AB42">
        <v>40</v>
      </c>
      <c r="AC42">
        <v>73.53</v>
      </c>
      <c r="AD42">
        <v>43.5</v>
      </c>
      <c r="AE42">
        <v>87</v>
      </c>
      <c r="AF42">
        <v>43</v>
      </c>
      <c r="AG42">
        <v>6</v>
      </c>
      <c r="AH42">
        <v>13.33</v>
      </c>
      <c r="AI42">
        <v>13.33</v>
      </c>
      <c r="AJ42">
        <v>20.21</v>
      </c>
      <c r="AK42">
        <v>165</v>
      </c>
      <c r="AL42">
        <v>70</v>
      </c>
    </row>
    <row r="43" spans="1:38">
      <c r="A43" t="s">
        <v>85</v>
      </c>
      <c r="B43" s="34">
        <v>230.95</v>
      </c>
      <c r="C43" s="34">
        <v>76.319999999999993</v>
      </c>
      <c r="D43" s="93">
        <f t="shared" si="0"/>
        <v>87.949999999999989</v>
      </c>
      <c r="E43" s="34">
        <v>0</v>
      </c>
      <c r="F43" s="34"/>
      <c r="G43" s="34"/>
      <c r="H43" s="34"/>
      <c r="I43" s="34"/>
      <c r="J43" s="37">
        <v>13.11</v>
      </c>
      <c r="K43" s="37">
        <v>13.11</v>
      </c>
      <c r="L43" s="37">
        <v>13.44</v>
      </c>
      <c r="M43">
        <v>0</v>
      </c>
      <c r="N43">
        <v>270.73</v>
      </c>
      <c r="O43">
        <v>51.89</v>
      </c>
      <c r="P43">
        <v>1.01</v>
      </c>
      <c r="Q43">
        <v>7.41</v>
      </c>
      <c r="R43" s="93">
        <v>29.32</v>
      </c>
      <c r="S43" s="93">
        <v>29.31</v>
      </c>
      <c r="T43" s="93">
        <v>29.32</v>
      </c>
      <c r="U43">
        <v>1.18</v>
      </c>
      <c r="V43">
        <v>121.448374</v>
      </c>
      <c r="W43">
        <v>1.39</v>
      </c>
      <c r="X43">
        <v>21</v>
      </c>
      <c r="Y43">
        <v>7</v>
      </c>
      <c r="Z43">
        <v>7</v>
      </c>
      <c r="AA43">
        <v>208.9</v>
      </c>
      <c r="AB43">
        <v>41.78</v>
      </c>
      <c r="AC43">
        <v>70</v>
      </c>
      <c r="AD43">
        <v>44.34</v>
      </c>
      <c r="AE43">
        <v>91</v>
      </c>
      <c r="AF43">
        <v>46</v>
      </c>
      <c r="AG43">
        <v>6</v>
      </c>
      <c r="AH43">
        <v>13.33</v>
      </c>
      <c r="AI43">
        <v>13.33</v>
      </c>
      <c r="AJ43">
        <v>19.25</v>
      </c>
      <c r="AK43">
        <v>189</v>
      </c>
      <c r="AL43">
        <v>81</v>
      </c>
    </row>
    <row r="44" spans="1:38">
      <c r="A44" t="s">
        <v>86</v>
      </c>
      <c r="B44" s="34">
        <v>230.95</v>
      </c>
      <c r="C44" s="34">
        <v>76.319999999999993</v>
      </c>
      <c r="D44" s="93">
        <f t="shared" si="0"/>
        <v>87.949999999999989</v>
      </c>
      <c r="E44" s="34">
        <v>0</v>
      </c>
      <c r="F44" s="34"/>
      <c r="G44" s="34"/>
      <c r="H44" s="34"/>
      <c r="I44" s="34"/>
      <c r="J44" s="37">
        <v>14.04</v>
      </c>
      <c r="K44" s="37">
        <v>14.04</v>
      </c>
      <c r="L44" s="37">
        <v>14.39</v>
      </c>
      <c r="M44">
        <v>0</v>
      </c>
      <c r="N44">
        <v>270.73</v>
      </c>
      <c r="O44">
        <v>51.89</v>
      </c>
      <c r="P44">
        <v>1.01</v>
      </c>
      <c r="Q44">
        <v>7.41</v>
      </c>
      <c r="R44" s="93">
        <v>29.32</v>
      </c>
      <c r="S44" s="93">
        <v>29.31</v>
      </c>
      <c r="T44" s="93">
        <v>29.32</v>
      </c>
      <c r="U44">
        <v>1.18</v>
      </c>
      <c r="V44">
        <v>127.11297999999999</v>
      </c>
      <c r="W44">
        <v>1.39</v>
      </c>
      <c r="X44">
        <v>21</v>
      </c>
      <c r="Y44">
        <v>7</v>
      </c>
      <c r="Z44">
        <v>7</v>
      </c>
      <c r="AA44">
        <v>222.36</v>
      </c>
      <c r="AB44">
        <v>44.47</v>
      </c>
      <c r="AC44">
        <v>74</v>
      </c>
      <c r="AD44">
        <v>43.43</v>
      </c>
      <c r="AE44">
        <v>93</v>
      </c>
      <c r="AF44">
        <v>47</v>
      </c>
      <c r="AG44">
        <v>6</v>
      </c>
      <c r="AH44">
        <v>13.33</v>
      </c>
      <c r="AI44">
        <v>13.33</v>
      </c>
      <c r="AJ44">
        <v>19.25</v>
      </c>
      <c r="AK44">
        <v>196</v>
      </c>
      <c r="AL44">
        <v>84</v>
      </c>
    </row>
    <row r="45" spans="1:38">
      <c r="A45" t="s">
        <v>87</v>
      </c>
      <c r="B45" s="34">
        <v>225.17</v>
      </c>
      <c r="C45" s="34">
        <v>76.319999999999993</v>
      </c>
      <c r="D45" s="93">
        <f t="shared" si="0"/>
        <v>87.949999999999989</v>
      </c>
      <c r="E45" s="34">
        <v>0</v>
      </c>
      <c r="F45" s="34"/>
      <c r="G45" s="34"/>
      <c r="H45" s="34"/>
      <c r="I45" s="34"/>
      <c r="J45" s="37">
        <v>14.84</v>
      </c>
      <c r="K45" s="37">
        <v>14.84</v>
      </c>
      <c r="L45" s="37">
        <v>15.21</v>
      </c>
      <c r="M45">
        <v>0</v>
      </c>
      <c r="N45">
        <v>270.73</v>
      </c>
      <c r="O45">
        <v>51.89</v>
      </c>
      <c r="P45">
        <v>1.0900000000000001</v>
      </c>
      <c r="Q45">
        <v>7.41</v>
      </c>
      <c r="R45" s="93">
        <v>29.32</v>
      </c>
      <c r="S45" s="93">
        <v>29.31</v>
      </c>
      <c r="T45" s="93">
        <v>29.32</v>
      </c>
      <c r="U45">
        <v>1.18</v>
      </c>
      <c r="V45">
        <v>134.32513299999999</v>
      </c>
      <c r="W45">
        <v>1.39</v>
      </c>
      <c r="X45">
        <v>21</v>
      </c>
      <c r="Y45">
        <v>7</v>
      </c>
      <c r="Z45">
        <v>7</v>
      </c>
      <c r="AA45">
        <v>233.74</v>
      </c>
      <c r="AB45">
        <v>46.75</v>
      </c>
      <c r="AC45">
        <v>78.33</v>
      </c>
      <c r="AD45">
        <v>45.11</v>
      </c>
      <c r="AE45">
        <v>94</v>
      </c>
      <c r="AF45">
        <v>47</v>
      </c>
      <c r="AG45">
        <v>6</v>
      </c>
      <c r="AH45">
        <v>13.33</v>
      </c>
      <c r="AI45">
        <v>13.33</v>
      </c>
      <c r="AJ45">
        <v>18.29</v>
      </c>
      <c r="AK45">
        <v>200</v>
      </c>
      <c r="AL45">
        <v>85</v>
      </c>
    </row>
    <row r="46" spans="1:38">
      <c r="A46" t="s">
        <v>88</v>
      </c>
      <c r="B46" s="34">
        <v>225.17</v>
      </c>
      <c r="C46" s="34">
        <v>76.319999999999993</v>
      </c>
      <c r="D46" s="93">
        <f t="shared" si="0"/>
        <v>87.949999999999989</v>
      </c>
      <c r="E46" s="34">
        <v>0</v>
      </c>
      <c r="F46" s="34"/>
      <c r="G46" s="34"/>
      <c r="H46" s="34"/>
      <c r="I46" s="34"/>
      <c r="J46" s="37">
        <v>15.6</v>
      </c>
      <c r="K46" s="37">
        <v>15.6</v>
      </c>
      <c r="L46" s="37">
        <v>15.99</v>
      </c>
      <c r="M46">
        <v>0</v>
      </c>
      <c r="N46">
        <v>270.73</v>
      </c>
      <c r="O46">
        <v>51.89</v>
      </c>
      <c r="P46">
        <v>1.0900000000000001</v>
      </c>
      <c r="Q46">
        <v>7.41</v>
      </c>
      <c r="R46" s="93">
        <v>29.32</v>
      </c>
      <c r="S46" s="93">
        <v>29.31</v>
      </c>
      <c r="T46" s="93">
        <v>29.32</v>
      </c>
      <c r="U46">
        <v>1.18</v>
      </c>
      <c r="V46">
        <v>138.54925499999999</v>
      </c>
      <c r="W46">
        <v>1.39</v>
      </c>
      <c r="X46">
        <v>21</v>
      </c>
      <c r="Y46">
        <v>7</v>
      </c>
      <c r="Z46">
        <v>7</v>
      </c>
      <c r="AA46">
        <v>233.74</v>
      </c>
      <c r="AB46">
        <v>46.75</v>
      </c>
      <c r="AC46">
        <v>83.33</v>
      </c>
      <c r="AD46">
        <v>46.84</v>
      </c>
      <c r="AE46">
        <v>94</v>
      </c>
      <c r="AF46">
        <v>47</v>
      </c>
      <c r="AG46">
        <v>6</v>
      </c>
      <c r="AH46">
        <v>13.33</v>
      </c>
      <c r="AI46">
        <v>13.33</v>
      </c>
      <c r="AJ46">
        <v>18.29</v>
      </c>
      <c r="AK46">
        <v>200</v>
      </c>
      <c r="AL46">
        <v>85</v>
      </c>
    </row>
    <row r="47" spans="1:38">
      <c r="A47" t="s">
        <v>89</v>
      </c>
      <c r="B47" s="34">
        <v>225.17</v>
      </c>
      <c r="C47" s="34">
        <v>76.319999999999993</v>
      </c>
      <c r="D47" s="93">
        <f t="shared" si="0"/>
        <v>88.45</v>
      </c>
      <c r="E47" s="34">
        <v>0</v>
      </c>
      <c r="F47" s="34"/>
      <c r="G47" s="34"/>
      <c r="H47" s="34"/>
      <c r="I47" s="34"/>
      <c r="J47" s="37">
        <v>16.14</v>
      </c>
      <c r="K47" s="37">
        <v>16.14</v>
      </c>
      <c r="L47" s="37">
        <v>16.54</v>
      </c>
      <c r="M47">
        <v>0</v>
      </c>
      <c r="N47">
        <v>270.73</v>
      </c>
      <c r="O47">
        <v>51.89</v>
      </c>
      <c r="P47">
        <v>1.0900000000000001</v>
      </c>
      <c r="Q47">
        <v>7.41</v>
      </c>
      <c r="R47" s="93">
        <v>29.48</v>
      </c>
      <c r="S47" s="93">
        <v>29.49</v>
      </c>
      <c r="T47" s="93">
        <v>29.48</v>
      </c>
      <c r="U47">
        <v>1.18</v>
      </c>
      <c r="V47">
        <v>141.82927599999999</v>
      </c>
      <c r="W47">
        <v>1.39</v>
      </c>
      <c r="X47">
        <v>21</v>
      </c>
      <c r="Y47">
        <v>7</v>
      </c>
      <c r="Z47">
        <v>7</v>
      </c>
      <c r="AA47">
        <v>230.83</v>
      </c>
      <c r="AB47">
        <v>46.17</v>
      </c>
      <c r="AC47">
        <v>86.67</v>
      </c>
      <c r="AD47">
        <v>46.84</v>
      </c>
      <c r="AE47">
        <v>94</v>
      </c>
      <c r="AF47">
        <v>47</v>
      </c>
      <c r="AG47">
        <v>6</v>
      </c>
      <c r="AH47">
        <v>13.33</v>
      </c>
      <c r="AI47">
        <v>13.33</v>
      </c>
      <c r="AJ47">
        <v>18.29</v>
      </c>
      <c r="AK47">
        <v>200</v>
      </c>
      <c r="AL47">
        <v>85</v>
      </c>
    </row>
    <row r="48" spans="1:38">
      <c r="A48" t="s">
        <v>90</v>
      </c>
      <c r="B48" s="34">
        <v>225.17</v>
      </c>
      <c r="C48" s="34">
        <v>76.319999999999993</v>
      </c>
      <c r="D48" s="93">
        <f t="shared" si="0"/>
        <v>88.45</v>
      </c>
      <c r="E48" s="34">
        <v>0</v>
      </c>
      <c r="F48" s="34"/>
      <c r="G48" s="34"/>
      <c r="H48" s="34"/>
      <c r="I48" s="34"/>
      <c r="J48" s="37">
        <v>16.239999999999998</v>
      </c>
      <c r="K48" s="37">
        <v>16.239999999999998</v>
      </c>
      <c r="L48" s="37">
        <v>16.64</v>
      </c>
      <c r="M48">
        <v>0</v>
      </c>
      <c r="N48">
        <v>270.73</v>
      </c>
      <c r="O48">
        <v>51.89</v>
      </c>
      <c r="P48">
        <v>1.0900000000000001</v>
      </c>
      <c r="Q48">
        <v>7.41</v>
      </c>
      <c r="R48" s="93">
        <v>29.48</v>
      </c>
      <c r="S48" s="93">
        <v>29.49</v>
      </c>
      <c r="T48" s="93">
        <v>29.48</v>
      </c>
      <c r="U48">
        <v>1.18</v>
      </c>
      <c r="V48">
        <v>144.45718600000001</v>
      </c>
      <c r="W48">
        <v>1.39</v>
      </c>
      <c r="X48">
        <v>21</v>
      </c>
      <c r="Y48">
        <v>7</v>
      </c>
      <c r="Z48">
        <v>7</v>
      </c>
      <c r="AA48">
        <v>230.83</v>
      </c>
      <c r="AB48">
        <v>46.17</v>
      </c>
      <c r="AC48">
        <v>88.27</v>
      </c>
      <c r="AD48">
        <v>47.3</v>
      </c>
      <c r="AE48">
        <v>94</v>
      </c>
      <c r="AF48">
        <v>47</v>
      </c>
      <c r="AG48">
        <v>6</v>
      </c>
      <c r="AH48">
        <v>13.33</v>
      </c>
      <c r="AI48">
        <v>13.33</v>
      </c>
      <c r="AJ48">
        <v>18.29</v>
      </c>
      <c r="AK48">
        <v>200</v>
      </c>
      <c r="AL48">
        <v>85</v>
      </c>
    </row>
    <row r="49" spans="1:38">
      <c r="A49" t="s">
        <v>91</v>
      </c>
      <c r="B49" s="34">
        <v>225.17</v>
      </c>
      <c r="C49" s="34">
        <v>76.319999999999993</v>
      </c>
      <c r="D49" s="93">
        <f t="shared" si="0"/>
        <v>89.449999999999989</v>
      </c>
      <c r="E49" s="34">
        <v>0</v>
      </c>
      <c r="F49" s="34"/>
      <c r="G49" s="34"/>
      <c r="H49" s="34"/>
      <c r="I49" s="34"/>
      <c r="J49" s="37">
        <v>16.239999999999998</v>
      </c>
      <c r="K49" s="37">
        <v>16.239999999999998</v>
      </c>
      <c r="L49" s="37">
        <v>16.649999999999999</v>
      </c>
      <c r="M49">
        <v>0</v>
      </c>
      <c r="N49">
        <v>270.73</v>
      </c>
      <c r="O49">
        <v>51.89</v>
      </c>
      <c r="P49">
        <v>1.0900000000000001</v>
      </c>
      <c r="Q49">
        <v>7.41</v>
      </c>
      <c r="R49" s="93">
        <v>29.82</v>
      </c>
      <c r="S49" s="93">
        <v>29.81</v>
      </c>
      <c r="T49" s="93">
        <v>29.82</v>
      </c>
      <c r="U49">
        <v>1.18</v>
      </c>
      <c r="V49">
        <v>145.90740299999999</v>
      </c>
      <c r="W49">
        <v>1.39</v>
      </c>
      <c r="X49">
        <v>21</v>
      </c>
      <c r="Y49">
        <v>7</v>
      </c>
      <c r="Z49">
        <v>7</v>
      </c>
      <c r="AA49">
        <v>230.83</v>
      </c>
      <c r="AB49">
        <v>46.17</v>
      </c>
      <c r="AC49">
        <v>88.27</v>
      </c>
      <c r="AD49">
        <v>47.48</v>
      </c>
      <c r="AE49">
        <v>94</v>
      </c>
      <c r="AF49">
        <v>47</v>
      </c>
      <c r="AG49">
        <v>6</v>
      </c>
      <c r="AH49">
        <v>13.33</v>
      </c>
      <c r="AI49">
        <v>13.33</v>
      </c>
      <c r="AJ49">
        <v>18.29</v>
      </c>
      <c r="AK49">
        <v>203</v>
      </c>
      <c r="AL49">
        <v>87</v>
      </c>
    </row>
    <row r="50" spans="1:38">
      <c r="A50" t="s">
        <v>92</v>
      </c>
      <c r="B50" s="34">
        <v>225.17</v>
      </c>
      <c r="C50" s="34">
        <v>76.319999999999993</v>
      </c>
      <c r="D50" s="93">
        <f t="shared" si="0"/>
        <v>89.449999999999989</v>
      </c>
      <c r="E50" s="34">
        <v>0</v>
      </c>
      <c r="F50" s="34"/>
      <c r="G50" s="34"/>
      <c r="H50" s="34"/>
      <c r="I50" s="34"/>
      <c r="J50" s="37">
        <v>16.239999999999998</v>
      </c>
      <c r="K50" s="37">
        <v>16.239999999999998</v>
      </c>
      <c r="L50" s="37">
        <v>16.649999999999999</v>
      </c>
      <c r="M50">
        <v>0</v>
      </c>
      <c r="N50">
        <v>270.73</v>
      </c>
      <c r="O50">
        <v>51.89</v>
      </c>
      <c r="P50">
        <v>1.0900000000000001</v>
      </c>
      <c r="Q50">
        <v>7.61</v>
      </c>
      <c r="R50" s="93">
        <v>29.82</v>
      </c>
      <c r="S50" s="93">
        <v>29.81</v>
      </c>
      <c r="T50" s="93">
        <v>29.82</v>
      </c>
      <c r="U50">
        <v>1.18</v>
      </c>
      <c r="V50">
        <v>146.76390699999999</v>
      </c>
      <c r="W50">
        <v>1.39</v>
      </c>
      <c r="X50">
        <v>21</v>
      </c>
      <c r="Y50">
        <v>7</v>
      </c>
      <c r="Z50">
        <v>7</v>
      </c>
      <c r="AA50">
        <v>230.83</v>
      </c>
      <c r="AB50">
        <v>46.17</v>
      </c>
      <c r="AC50">
        <v>88.27</v>
      </c>
      <c r="AD50">
        <v>47.51</v>
      </c>
      <c r="AE50">
        <v>94</v>
      </c>
      <c r="AF50">
        <v>47</v>
      </c>
      <c r="AG50">
        <v>6</v>
      </c>
      <c r="AH50">
        <v>13.33</v>
      </c>
      <c r="AI50">
        <v>13.33</v>
      </c>
      <c r="AJ50">
        <v>18.29</v>
      </c>
      <c r="AK50">
        <v>203</v>
      </c>
      <c r="AL50">
        <v>87</v>
      </c>
    </row>
    <row r="51" spans="1:38">
      <c r="A51" t="s">
        <v>93</v>
      </c>
      <c r="B51" s="34">
        <v>223</v>
      </c>
      <c r="C51" s="34">
        <v>52.63</v>
      </c>
      <c r="D51" s="93">
        <f t="shared" si="0"/>
        <v>89.449999999999989</v>
      </c>
      <c r="E51" s="34">
        <v>0</v>
      </c>
      <c r="F51" s="34"/>
      <c r="G51" s="34"/>
      <c r="H51" s="34"/>
      <c r="I51" s="34"/>
      <c r="J51" s="37">
        <v>16.239999999999998</v>
      </c>
      <c r="K51" s="37">
        <v>16.239999999999998</v>
      </c>
      <c r="L51" s="37">
        <v>16.649999999999999</v>
      </c>
      <c r="M51">
        <v>0</v>
      </c>
      <c r="N51">
        <v>270.73</v>
      </c>
      <c r="O51">
        <v>51.89</v>
      </c>
      <c r="P51">
        <v>1.0900000000000001</v>
      </c>
      <c r="Q51">
        <v>7.41</v>
      </c>
      <c r="R51" s="93">
        <v>29.82</v>
      </c>
      <c r="S51" s="93">
        <v>29.81</v>
      </c>
      <c r="T51" s="93">
        <v>29.82</v>
      </c>
      <c r="U51">
        <v>1.22</v>
      </c>
      <c r="V51">
        <v>147.61067800000001</v>
      </c>
      <c r="W51">
        <v>1.43</v>
      </c>
      <c r="X51">
        <v>28</v>
      </c>
      <c r="Y51">
        <v>9.34</v>
      </c>
      <c r="Z51">
        <v>9.33</v>
      </c>
      <c r="AA51">
        <v>220.83</v>
      </c>
      <c r="AB51">
        <v>44.17</v>
      </c>
      <c r="AC51">
        <v>88.27</v>
      </c>
      <c r="AD51">
        <v>46</v>
      </c>
      <c r="AE51">
        <v>94</v>
      </c>
      <c r="AF51">
        <v>47</v>
      </c>
      <c r="AG51">
        <v>8.34</v>
      </c>
      <c r="AH51">
        <v>13.33</v>
      </c>
      <c r="AI51">
        <v>13.33</v>
      </c>
      <c r="AJ51">
        <v>18.29</v>
      </c>
      <c r="AK51">
        <v>203</v>
      </c>
      <c r="AL51">
        <v>87</v>
      </c>
    </row>
    <row r="52" spans="1:38">
      <c r="A52" t="s">
        <v>94</v>
      </c>
      <c r="B52" s="34">
        <v>191.97</v>
      </c>
      <c r="C52" s="34">
        <v>52.63</v>
      </c>
      <c r="D52" s="93">
        <f t="shared" si="0"/>
        <v>89.449999999999989</v>
      </c>
      <c r="E52" s="34">
        <v>0</v>
      </c>
      <c r="F52" s="34"/>
      <c r="G52" s="34"/>
      <c r="H52" s="34"/>
      <c r="I52" s="34"/>
      <c r="J52" s="37">
        <v>16.239999999999998</v>
      </c>
      <c r="K52" s="37">
        <v>16.239999999999998</v>
      </c>
      <c r="L52" s="37">
        <v>16.649999999999999</v>
      </c>
      <c r="M52">
        <v>0</v>
      </c>
      <c r="N52">
        <v>270.73</v>
      </c>
      <c r="O52">
        <v>51.89</v>
      </c>
      <c r="P52">
        <v>1.0900000000000001</v>
      </c>
      <c r="Q52">
        <v>7.41</v>
      </c>
      <c r="R52" s="93">
        <v>29.82</v>
      </c>
      <c r="S52" s="93">
        <v>29.81</v>
      </c>
      <c r="T52" s="93">
        <v>29.82</v>
      </c>
      <c r="U52">
        <v>1.22</v>
      </c>
      <c r="V52">
        <v>147.85400300000001</v>
      </c>
      <c r="W52">
        <v>1.43</v>
      </c>
      <c r="X52">
        <v>29</v>
      </c>
      <c r="Y52">
        <v>9.66</v>
      </c>
      <c r="Z52">
        <v>9.67</v>
      </c>
      <c r="AA52">
        <v>220.83</v>
      </c>
      <c r="AB52">
        <v>44.17</v>
      </c>
      <c r="AC52">
        <v>88.27</v>
      </c>
      <c r="AD52">
        <v>46</v>
      </c>
      <c r="AE52">
        <v>94</v>
      </c>
      <c r="AF52">
        <v>47</v>
      </c>
      <c r="AG52">
        <v>8.34</v>
      </c>
      <c r="AH52">
        <v>13.33</v>
      </c>
      <c r="AI52">
        <v>13.33</v>
      </c>
      <c r="AJ52">
        <v>18.29</v>
      </c>
      <c r="AK52">
        <v>203</v>
      </c>
      <c r="AL52">
        <v>87</v>
      </c>
    </row>
    <row r="53" spans="1:38">
      <c r="A53" t="s">
        <v>95</v>
      </c>
      <c r="B53" s="34">
        <v>163.09</v>
      </c>
      <c r="C53" s="34">
        <v>52.63</v>
      </c>
      <c r="D53" s="93">
        <f t="shared" si="0"/>
        <v>89.449999999999989</v>
      </c>
      <c r="E53" s="34">
        <v>0</v>
      </c>
      <c r="F53" s="34"/>
      <c r="G53" s="34"/>
      <c r="H53" s="34"/>
      <c r="I53" s="34"/>
      <c r="J53" s="37">
        <v>16.239999999999998</v>
      </c>
      <c r="K53" s="37">
        <v>16.239999999999998</v>
      </c>
      <c r="L53" s="37">
        <v>16.649999999999999</v>
      </c>
      <c r="M53">
        <v>0</v>
      </c>
      <c r="N53">
        <v>270.73</v>
      </c>
      <c r="O53">
        <v>51.89</v>
      </c>
      <c r="P53">
        <v>1.0900000000000001</v>
      </c>
      <c r="Q53">
        <v>9.61</v>
      </c>
      <c r="R53" s="93">
        <v>29.82</v>
      </c>
      <c r="S53" s="93">
        <v>29.81</v>
      </c>
      <c r="T53" s="93">
        <v>29.82</v>
      </c>
      <c r="U53">
        <v>1.22</v>
      </c>
      <c r="V53">
        <v>147.08509599999999</v>
      </c>
      <c r="W53">
        <v>1.43</v>
      </c>
      <c r="X53">
        <v>30</v>
      </c>
      <c r="Y53">
        <v>10</v>
      </c>
      <c r="Z53">
        <v>10</v>
      </c>
      <c r="AA53">
        <v>220.83</v>
      </c>
      <c r="AB53">
        <v>44.17</v>
      </c>
      <c r="AC53">
        <v>88.27</v>
      </c>
      <c r="AD53">
        <v>46</v>
      </c>
      <c r="AE53">
        <v>94</v>
      </c>
      <c r="AF53">
        <v>47</v>
      </c>
      <c r="AG53">
        <v>8.34</v>
      </c>
      <c r="AH53">
        <v>13.33</v>
      </c>
      <c r="AI53">
        <v>13.33</v>
      </c>
      <c r="AJ53">
        <v>19.25</v>
      </c>
      <c r="AK53">
        <v>203</v>
      </c>
      <c r="AL53">
        <v>87</v>
      </c>
    </row>
    <row r="54" spans="1:38">
      <c r="A54" t="s">
        <v>96</v>
      </c>
      <c r="B54" s="34">
        <v>139.24</v>
      </c>
      <c r="C54" s="34">
        <v>33.69</v>
      </c>
      <c r="D54" s="93">
        <f t="shared" si="0"/>
        <v>89.449999999999989</v>
      </c>
      <c r="E54" s="34">
        <v>0</v>
      </c>
      <c r="F54" s="34"/>
      <c r="G54" s="34"/>
      <c r="H54" s="34"/>
      <c r="I54" s="34"/>
      <c r="J54" s="37">
        <v>16.239999999999998</v>
      </c>
      <c r="K54" s="37">
        <v>16.239999999999998</v>
      </c>
      <c r="L54" s="37">
        <v>16.649999999999999</v>
      </c>
      <c r="M54">
        <v>0</v>
      </c>
      <c r="N54">
        <v>231.02</v>
      </c>
      <c r="O54">
        <v>51.89</v>
      </c>
      <c r="P54">
        <v>1.0900000000000001</v>
      </c>
      <c r="Q54">
        <v>10.01</v>
      </c>
      <c r="R54" s="93">
        <v>29.82</v>
      </c>
      <c r="S54" s="93">
        <v>29.81</v>
      </c>
      <c r="T54" s="93">
        <v>29.82</v>
      </c>
      <c r="U54">
        <v>1.22</v>
      </c>
      <c r="V54">
        <v>146.19939299999999</v>
      </c>
      <c r="W54">
        <v>1.43</v>
      </c>
      <c r="X54">
        <v>28.5</v>
      </c>
      <c r="Y54">
        <v>9.5</v>
      </c>
      <c r="Z54">
        <v>9.5</v>
      </c>
      <c r="AA54">
        <v>220.83</v>
      </c>
      <c r="AB54">
        <v>44.17</v>
      </c>
      <c r="AC54">
        <v>88.22</v>
      </c>
      <c r="AD54">
        <v>46</v>
      </c>
      <c r="AE54">
        <v>94</v>
      </c>
      <c r="AF54">
        <v>47</v>
      </c>
      <c r="AG54">
        <v>8</v>
      </c>
      <c r="AH54">
        <v>13.33</v>
      </c>
      <c r="AI54">
        <v>13.33</v>
      </c>
      <c r="AJ54">
        <v>19.25</v>
      </c>
      <c r="AK54">
        <v>203</v>
      </c>
      <c r="AL54">
        <v>87</v>
      </c>
    </row>
    <row r="55" spans="1:38">
      <c r="A55" t="s">
        <v>97</v>
      </c>
      <c r="B55" s="34">
        <v>110.36</v>
      </c>
      <c r="C55" s="34">
        <v>33.69</v>
      </c>
      <c r="D55" s="93">
        <f t="shared" si="0"/>
        <v>89.449999999999989</v>
      </c>
      <c r="E55" s="34">
        <v>0</v>
      </c>
      <c r="F55" s="34"/>
      <c r="G55" s="34"/>
      <c r="H55" s="34"/>
      <c r="I55" s="34"/>
      <c r="J55" s="37">
        <v>16.239999999999998</v>
      </c>
      <c r="K55" s="37">
        <v>16.239999999999998</v>
      </c>
      <c r="L55" s="37">
        <v>16.649999999999999</v>
      </c>
      <c r="M55">
        <v>0</v>
      </c>
      <c r="N55">
        <v>208.88</v>
      </c>
      <c r="O55">
        <v>51.89</v>
      </c>
      <c r="P55">
        <v>1.0900000000000001</v>
      </c>
      <c r="Q55">
        <v>10.41</v>
      </c>
      <c r="R55" s="93">
        <v>29.82</v>
      </c>
      <c r="S55" s="93">
        <v>29.81</v>
      </c>
      <c r="T55" s="93">
        <v>29.82</v>
      </c>
      <c r="U55">
        <v>1.22</v>
      </c>
      <c r="V55">
        <v>144.593448</v>
      </c>
      <c r="W55">
        <v>1.43</v>
      </c>
      <c r="X55">
        <v>27.5</v>
      </c>
      <c r="Y55">
        <v>9.16</v>
      </c>
      <c r="Z55">
        <v>9.17</v>
      </c>
      <c r="AA55">
        <v>230.83</v>
      </c>
      <c r="AB55">
        <v>46.17</v>
      </c>
      <c r="AC55">
        <v>91.96</v>
      </c>
      <c r="AD55">
        <v>46</v>
      </c>
      <c r="AE55">
        <v>94</v>
      </c>
      <c r="AF55">
        <v>47</v>
      </c>
      <c r="AG55">
        <v>8</v>
      </c>
      <c r="AH55">
        <v>13.33</v>
      </c>
      <c r="AI55">
        <v>13.33</v>
      </c>
      <c r="AJ55">
        <v>19.25</v>
      </c>
      <c r="AK55">
        <v>203</v>
      </c>
      <c r="AL55">
        <v>87</v>
      </c>
    </row>
    <row r="56" spans="1:38">
      <c r="A56" t="s">
        <v>98</v>
      </c>
      <c r="B56" s="34">
        <v>110.36</v>
      </c>
      <c r="C56" s="34">
        <v>33.69</v>
      </c>
      <c r="D56" s="93">
        <f t="shared" si="0"/>
        <v>89.449999999999989</v>
      </c>
      <c r="E56" s="34">
        <v>0</v>
      </c>
      <c r="F56" s="34"/>
      <c r="G56" s="34"/>
      <c r="H56" s="34"/>
      <c r="I56" s="34"/>
      <c r="J56" s="37">
        <v>16.239999999999998</v>
      </c>
      <c r="K56" s="37">
        <v>16.239999999999998</v>
      </c>
      <c r="L56" s="37">
        <v>16.649999999999999</v>
      </c>
      <c r="M56">
        <v>0</v>
      </c>
      <c r="N56">
        <v>208.88</v>
      </c>
      <c r="O56">
        <v>51.89</v>
      </c>
      <c r="P56">
        <v>1.0900000000000001</v>
      </c>
      <c r="Q56">
        <v>10.41</v>
      </c>
      <c r="R56" s="93">
        <v>29.82</v>
      </c>
      <c r="S56" s="93">
        <v>29.81</v>
      </c>
      <c r="T56" s="93">
        <v>29.82</v>
      </c>
      <c r="U56">
        <v>1.22</v>
      </c>
      <c r="V56">
        <v>142.83177499999999</v>
      </c>
      <c r="W56">
        <v>1.43</v>
      </c>
      <c r="X56">
        <v>25.5</v>
      </c>
      <c r="Y56">
        <v>8.5</v>
      </c>
      <c r="Z56">
        <v>8.5</v>
      </c>
      <c r="AA56">
        <v>230.83</v>
      </c>
      <c r="AB56">
        <v>46.17</v>
      </c>
      <c r="AC56">
        <v>91.6</v>
      </c>
      <c r="AD56">
        <v>46</v>
      </c>
      <c r="AE56">
        <v>94</v>
      </c>
      <c r="AF56">
        <v>47</v>
      </c>
      <c r="AG56">
        <v>8</v>
      </c>
      <c r="AH56">
        <v>13.33</v>
      </c>
      <c r="AI56">
        <v>13.33</v>
      </c>
      <c r="AJ56">
        <v>19.25</v>
      </c>
      <c r="AK56">
        <v>203</v>
      </c>
      <c r="AL56">
        <v>87</v>
      </c>
    </row>
    <row r="57" spans="1:38">
      <c r="A57" t="s">
        <v>99</v>
      </c>
      <c r="B57" s="34">
        <v>110.36</v>
      </c>
      <c r="C57" s="34">
        <v>33.69</v>
      </c>
      <c r="D57" s="93">
        <f t="shared" si="0"/>
        <v>89.449999999999989</v>
      </c>
      <c r="E57" s="34">
        <v>0</v>
      </c>
      <c r="F57" s="34"/>
      <c r="G57" s="34"/>
      <c r="H57" s="34"/>
      <c r="I57" s="34"/>
      <c r="J57" s="37">
        <v>16.239999999999998</v>
      </c>
      <c r="K57" s="37">
        <v>16.239999999999998</v>
      </c>
      <c r="L57" s="37">
        <v>16.649999999999999</v>
      </c>
      <c r="M57">
        <v>0</v>
      </c>
      <c r="N57">
        <v>208.88</v>
      </c>
      <c r="O57">
        <v>51.89</v>
      </c>
      <c r="P57">
        <v>1.0900000000000001</v>
      </c>
      <c r="Q57">
        <v>10.210000000000001</v>
      </c>
      <c r="R57" s="93">
        <v>29.82</v>
      </c>
      <c r="S57" s="93">
        <v>29.81</v>
      </c>
      <c r="T57" s="93">
        <v>29.82</v>
      </c>
      <c r="U57">
        <v>1.22</v>
      </c>
      <c r="V57">
        <v>138.82177899999999</v>
      </c>
      <c r="W57">
        <v>1.43</v>
      </c>
      <c r="X57">
        <v>24</v>
      </c>
      <c r="Y57">
        <v>8</v>
      </c>
      <c r="Z57">
        <v>8</v>
      </c>
      <c r="AA57">
        <v>230.83</v>
      </c>
      <c r="AB57">
        <v>46.17</v>
      </c>
      <c r="AC57">
        <v>91.6</v>
      </c>
      <c r="AD57">
        <v>46</v>
      </c>
      <c r="AE57">
        <v>94</v>
      </c>
      <c r="AF57">
        <v>47</v>
      </c>
      <c r="AG57">
        <v>7.66</v>
      </c>
      <c r="AH57">
        <v>13.33</v>
      </c>
      <c r="AI57">
        <v>13.33</v>
      </c>
      <c r="AJ57">
        <v>19.25</v>
      </c>
      <c r="AK57">
        <v>207</v>
      </c>
      <c r="AL57">
        <v>88</v>
      </c>
    </row>
    <row r="58" spans="1:38">
      <c r="A58" t="s">
        <v>100</v>
      </c>
      <c r="B58" s="34">
        <v>110.36</v>
      </c>
      <c r="C58" s="34">
        <v>33.69</v>
      </c>
      <c r="D58" s="93">
        <f t="shared" si="0"/>
        <v>89.449999999999989</v>
      </c>
      <c r="E58" s="34">
        <v>0</v>
      </c>
      <c r="F58" s="34"/>
      <c r="G58" s="34"/>
      <c r="H58" s="34"/>
      <c r="I58" s="34"/>
      <c r="J58" s="37">
        <v>16.239999999999998</v>
      </c>
      <c r="K58" s="37">
        <v>16.239999999999998</v>
      </c>
      <c r="L58" s="37">
        <v>16.649999999999999</v>
      </c>
      <c r="M58">
        <v>0</v>
      </c>
      <c r="N58">
        <v>208.88</v>
      </c>
      <c r="O58">
        <v>51.89</v>
      </c>
      <c r="P58">
        <v>1.0900000000000001</v>
      </c>
      <c r="Q58">
        <v>10.41</v>
      </c>
      <c r="R58" s="93">
        <v>29.82</v>
      </c>
      <c r="S58" s="93">
        <v>29.81</v>
      </c>
      <c r="T58" s="93">
        <v>29.82</v>
      </c>
      <c r="U58">
        <v>1.22</v>
      </c>
      <c r="V58">
        <v>134.81178299999999</v>
      </c>
      <c r="W58">
        <v>1.43</v>
      </c>
      <c r="X58">
        <v>22.5</v>
      </c>
      <c r="Y58">
        <v>7.5</v>
      </c>
      <c r="Z58">
        <v>7.5</v>
      </c>
      <c r="AA58">
        <v>230.83</v>
      </c>
      <c r="AB58">
        <v>46.17</v>
      </c>
      <c r="AC58">
        <v>91.41</v>
      </c>
      <c r="AD58">
        <v>46</v>
      </c>
      <c r="AE58">
        <v>94</v>
      </c>
      <c r="AF58">
        <v>47</v>
      </c>
      <c r="AG58">
        <v>7</v>
      </c>
      <c r="AH58">
        <v>13.33</v>
      </c>
      <c r="AI58">
        <v>13.33</v>
      </c>
      <c r="AJ58">
        <v>19.25</v>
      </c>
      <c r="AK58">
        <v>207</v>
      </c>
      <c r="AL58">
        <v>88</v>
      </c>
    </row>
    <row r="59" spans="1:38">
      <c r="A59" t="s">
        <v>101</v>
      </c>
      <c r="B59" s="34">
        <v>110.36</v>
      </c>
      <c r="C59" s="34">
        <v>33.69</v>
      </c>
      <c r="D59" s="93">
        <f t="shared" si="0"/>
        <v>89.449999999999989</v>
      </c>
      <c r="E59" s="34">
        <v>0</v>
      </c>
      <c r="F59" s="34"/>
      <c r="G59" s="34"/>
      <c r="H59" s="34"/>
      <c r="I59" s="34"/>
      <c r="J59" s="37">
        <v>16.22</v>
      </c>
      <c r="K59" s="37">
        <v>16.22</v>
      </c>
      <c r="L59" s="37">
        <v>16.62</v>
      </c>
      <c r="M59">
        <v>0</v>
      </c>
      <c r="N59">
        <v>208.88</v>
      </c>
      <c r="O59">
        <v>51.89</v>
      </c>
      <c r="P59">
        <v>1.0900000000000001</v>
      </c>
      <c r="Q59">
        <v>10.210000000000001</v>
      </c>
      <c r="R59" s="93">
        <v>29.82</v>
      </c>
      <c r="S59" s="93">
        <v>29.81</v>
      </c>
      <c r="T59" s="93">
        <v>29.82</v>
      </c>
      <c r="U59">
        <v>1.26</v>
      </c>
      <c r="V59">
        <v>129.75062299999999</v>
      </c>
      <c r="W59">
        <v>1.34</v>
      </c>
      <c r="X59">
        <v>21</v>
      </c>
      <c r="Y59">
        <v>7</v>
      </c>
      <c r="Z59">
        <v>7</v>
      </c>
      <c r="AA59">
        <v>230.83</v>
      </c>
      <c r="AB59">
        <v>46.17</v>
      </c>
      <c r="AC59">
        <v>91.11</v>
      </c>
      <c r="AD59">
        <v>46.95</v>
      </c>
      <c r="AE59">
        <v>94</v>
      </c>
      <c r="AF59">
        <v>47</v>
      </c>
      <c r="AG59">
        <v>6.66</v>
      </c>
      <c r="AH59">
        <v>13.33</v>
      </c>
      <c r="AI59">
        <v>13.33</v>
      </c>
      <c r="AJ59">
        <v>19.25</v>
      </c>
      <c r="AK59">
        <v>207</v>
      </c>
      <c r="AL59">
        <v>88</v>
      </c>
    </row>
    <row r="60" spans="1:38">
      <c r="A60" t="s">
        <v>102</v>
      </c>
      <c r="B60" s="34">
        <v>110.36</v>
      </c>
      <c r="C60" s="34">
        <v>33.69</v>
      </c>
      <c r="D60" s="93">
        <f t="shared" si="0"/>
        <v>89.449999999999989</v>
      </c>
      <c r="E60" s="34">
        <v>0</v>
      </c>
      <c r="F60" s="34"/>
      <c r="G60" s="34"/>
      <c r="H60" s="34"/>
      <c r="I60" s="34"/>
      <c r="J60" s="37">
        <v>15.78</v>
      </c>
      <c r="K60" s="37">
        <v>15.78</v>
      </c>
      <c r="L60" s="37">
        <v>16.18</v>
      </c>
      <c r="M60">
        <v>0</v>
      </c>
      <c r="N60">
        <v>208.88</v>
      </c>
      <c r="O60">
        <v>51.89</v>
      </c>
      <c r="P60">
        <v>1.0900000000000001</v>
      </c>
      <c r="Q60">
        <v>10.210000000000001</v>
      </c>
      <c r="R60" s="93">
        <v>29.82</v>
      </c>
      <c r="S60" s="93">
        <v>29.81</v>
      </c>
      <c r="T60" s="93">
        <v>29.82</v>
      </c>
      <c r="U60">
        <v>1.26</v>
      </c>
      <c r="V60">
        <v>123.90109</v>
      </c>
      <c r="W60">
        <v>1.34</v>
      </c>
      <c r="X60">
        <v>19.5</v>
      </c>
      <c r="Y60">
        <v>6.5</v>
      </c>
      <c r="Z60">
        <v>6.5</v>
      </c>
      <c r="AA60">
        <v>230.83</v>
      </c>
      <c r="AB60">
        <v>46.17</v>
      </c>
      <c r="AC60">
        <v>90.65</v>
      </c>
      <c r="AD60">
        <v>45.54</v>
      </c>
      <c r="AE60">
        <v>94</v>
      </c>
      <c r="AF60">
        <v>47</v>
      </c>
      <c r="AG60">
        <v>6.66</v>
      </c>
      <c r="AH60">
        <v>13.33</v>
      </c>
      <c r="AI60">
        <v>13.33</v>
      </c>
      <c r="AJ60">
        <v>19.25</v>
      </c>
      <c r="AK60">
        <v>207</v>
      </c>
      <c r="AL60">
        <v>88</v>
      </c>
    </row>
    <row r="61" spans="1:38">
      <c r="A61" t="s">
        <v>103</v>
      </c>
      <c r="B61" s="34">
        <v>110.36</v>
      </c>
      <c r="C61" s="34">
        <v>33.69</v>
      </c>
      <c r="D61" s="93">
        <f t="shared" si="0"/>
        <v>89.449999999999989</v>
      </c>
      <c r="E61" s="34">
        <v>0</v>
      </c>
      <c r="F61" s="34"/>
      <c r="G61" s="34"/>
      <c r="H61" s="34"/>
      <c r="I61" s="34"/>
      <c r="J61" s="37">
        <v>15.15</v>
      </c>
      <c r="K61" s="37">
        <v>15.15</v>
      </c>
      <c r="L61" s="37">
        <v>15.52</v>
      </c>
      <c r="M61">
        <v>0</v>
      </c>
      <c r="N61">
        <v>208.88</v>
      </c>
      <c r="O61">
        <v>51.89</v>
      </c>
      <c r="P61">
        <v>1.0900000000000001</v>
      </c>
      <c r="Q61">
        <v>10.01</v>
      </c>
      <c r="R61" s="93">
        <v>29.82</v>
      </c>
      <c r="S61" s="93">
        <v>29.81</v>
      </c>
      <c r="T61" s="93">
        <v>29.82</v>
      </c>
      <c r="U61">
        <v>1.26</v>
      </c>
      <c r="V61">
        <v>118.002892</v>
      </c>
      <c r="W61">
        <v>1.34</v>
      </c>
      <c r="X61">
        <v>19.5</v>
      </c>
      <c r="Y61">
        <v>6.5</v>
      </c>
      <c r="Z61">
        <v>6.5</v>
      </c>
      <c r="AA61">
        <v>230.83</v>
      </c>
      <c r="AB61">
        <v>46.17</v>
      </c>
      <c r="AC61">
        <v>90.27</v>
      </c>
      <c r="AD61">
        <v>46.03</v>
      </c>
      <c r="AE61">
        <v>94</v>
      </c>
      <c r="AF61">
        <v>47</v>
      </c>
      <c r="AG61">
        <v>6.66</v>
      </c>
      <c r="AH61">
        <v>13.33</v>
      </c>
      <c r="AI61">
        <v>13.33</v>
      </c>
      <c r="AJ61">
        <v>19.25</v>
      </c>
      <c r="AK61">
        <v>200</v>
      </c>
      <c r="AL61">
        <v>85</v>
      </c>
    </row>
    <row r="62" spans="1:38">
      <c r="A62" t="s">
        <v>104</v>
      </c>
      <c r="B62" s="34">
        <v>110.36</v>
      </c>
      <c r="C62" s="34">
        <v>33.69</v>
      </c>
      <c r="D62" s="93">
        <f t="shared" si="0"/>
        <v>89.449999999999989</v>
      </c>
      <c r="E62" s="34">
        <v>0</v>
      </c>
      <c r="F62" s="34"/>
      <c r="G62" s="34"/>
      <c r="H62" s="34"/>
      <c r="I62" s="34"/>
      <c r="J62" s="37">
        <v>14.29</v>
      </c>
      <c r="K62" s="37">
        <v>14.29</v>
      </c>
      <c r="L62" s="37">
        <v>14.64</v>
      </c>
      <c r="M62">
        <v>0</v>
      </c>
      <c r="N62">
        <v>221.4</v>
      </c>
      <c r="O62">
        <v>51.89</v>
      </c>
      <c r="P62">
        <v>1.0900000000000001</v>
      </c>
      <c r="Q62">
        <v>10.41</v>
      </c>
      <c r="R62" s="93">
        <v>29.82</v>
      </c>
      <c r="S62" s="93">
        <v>29.81</v>
      </c>
      <c r="T62" s="93">
        <v>29.82</v>
      </c>
      <c r="U62">
        <v>1.26</v>
      </c>
      <c r="V62">
        <v>111.54018000000001</v>
      </c>
      <c r="W62">
        <v>1.34</v>
      </c>
      <c r="X62">
        <v>19.5</v>
      </c>
      <c r="Y62">
        <v>6.5</v>
      </c>
      <c r="Z62">
        <v>6.5</v>
      </c>
      <c r="AA62">
        <v>230.83</v>
      </c>
      <c r="AB62">
        <v>46.17</v>
      </c>
      <c r="AC62">
        <v>87.43</v>
      </c>
      <c r="AD62">
        <v>44.62</v>
      </c>
      <c r="AE62">
        <v>93</v>
      </c>
      <c r="AF62">
        <v>47</v>
      </c>
      <c r="AG62">
        <v>6.34</v>
      </c>
      <c r="AH62">
        <v>13.33</v>
      </c>
      <c r="AI62">
        <v>13.33</v>
      </c>
      <c r="AJ62">
        <v>19.25</v>
      </c>
      <c r="AK62">
        <v>196</v>
      </c>
      <c r="AL62">
        <v>84</v>
      </c>
    </row>
    <row r="63" spans="1:38">
      <c r="A63" t="s">
        <v>105</v>
      </c>
      <c r="B63" s="34">
        <v>110.36</v>
      </c>
      <c r="C63" s="34">
        <v>33.69</v>
      </c>
      <c r="D63" s="93">
        <f t="shared" si="0"/>
        <v>89.449999999999989</v>
      </c>
      <c r="E63" s="34">
        <v>0</v>
      </c>
      <c r="F63" s="34"/>
      <c r="G63" s="34"/>
      <c r="H63" s="34"/>
      <c r="I63" s="34"/>
      <c r="J63" s="37">
        <v>13.48</v>
      </c>
      <c r="K63" s="37">
        <v>13.48</v>
      </c>
      <c r="L63" s="37">
        <v>13.82</v>
      </c>
      <c r="M63">
        <v>0</v>
      </c>
      <c r="N63">
        <v>221.4</v>
      </c>
      <c r="O63">
        <v>51.89</v>
      </c>
      <c r="P63">
        <v>1.0900000000000001</v>
      </c>
      <c r="Q63">
        <v>9.61</v>
      </c>
      <c r="R63" s="93">
        <v>29.82</v>
      </c>
      <c r="S63" s="93">
        <v>29.81</v>
      </c>
      <c r="T63" s="93">
        <v>29.82</v>
      </c>
      <c r="U63">
        <v>1.3</v>
      </c>
      <c r="V63">
        <v>108.221227</v>
      </c>
      <c r="W63">
        <v>1.39</v>
      </c>
      <c r="X63">
        <v>18.5</v>
      </c>
      <c r="Y63">
        <v>6.16</v>
      </c>
      <c r="Z63">
        <v>6.17</v>
      </c>
      <c r="AA63">
        <v>230.38</v>
      </c>
      <c r="AB63">
        <v>46.07</v>
      </c>
      <c r="AC63">
        <v>83.67</v>
      </c>
      <c r="AD63">
        <v>42.68</v>
      </c>
      <c r="AE63">
        <v>93</v>
      </c>
      <c r="AF63">
        <v>47</v>
      </c>
      <c r="AG63">
        <v>6.34</v>
      </c>
      <c r="AH63">
        <v>13.33</v>
      </c>
      <c r="AI63">
        <v>13.33</v>
      </c>
      <c r="AJ63">
        <v>20.21</v>
      </c>
      <c r="AK63">
        <v>193</v>
      </c>
      <c r="AL63">
        <v>82</v>
      </c>
    </row>
    <row r="64" spans="1:38">
      <c r="A64" t="s">
        <v>106</v>
      </c>
      <c r="B64" s="34">
        <v>110.36</v>
      </c>
      <c r="C64" s="34">
        <v>33.69</v>
      </c>
      <c r="D64" s="93">
        <f t="shared" si="0"/>
        <v>89.449999999999989</v>
      </c>
      <c r="E64" s="34">
        <v>0</v>
      </c>
      <c r="F64" s="34"/>
      <c r="G64" s="34"/>
      <c r="H64" s="34"/>
      <c r="I64" s="34"/>
      <c r="J64" s="37">
        <v>12.72</v>
      </c>
      <c r="K64" s="37">
        <v>12.72</v>
      </c>
      <c r="L64" s="37">
        <v>13.04</v>
      </c>
      <c r="M64">
        <v>0</v>
      </c>
      <c r="N64">
        <v>221.4</v>
      </c>
      <c r="O64">
        <v>51.89</v>
      </c>
      <c r="P64">
        <v>1.0900000000000001</v>
      </c>
      <c r="Q64">
        <v>9.41</v>
      </c>
      <c r="R64" s="93">
        <v>29.82</v>
      </c>
      <c r="S64" s="93">
        <v>29.81</v>
      </c>
      <c r="T64" s="93">
        <v>29.82</v>
      </c>
      <c r="U64">
        <v>1.3</v>
      </c>
      <c r="V64">
        <v>99.237667999999999</v>
      </c>
      <c r="W64">
        <v>1.39</v>
      </c>
      <c r="X64">
        <v>18.5</v>
      </c>
      <c r="Y64">
        <v>6.16</v>
      </c>
      <c r="Z64">
        <v>6.17</v>
      </c>
      <c r="AA64">
        <v>222.98</v>
      </c>
      <c r="AB64">
        <v>44.59</v>
      </c>
      <c r="AC64">
        <v>79.28</v>
      </c>
      <c r="AD64">
        <v>40.26</v>
      </c>
      <c r="AE64">
        <v>87</v>
      </c>
      <c r="AF64">
        <v>43</v>
      </c>
      <c r="AG64">
        <v>6</v>
      </c>
      <c r="AH64">
        <v>13.33</v>
      </c>
      <c r="AI64">
        <v>13.33</v>
      </c>
      <c r="AJ64">
        <v>21.18</v>
      </c>
      <c r="AK64">
        <v>182</v>
      </c>
      <c r="AL64">
        <v>78</v>
      </c>
    </row>
    <row r="65" spans="1:38">
      <c r="A65" t="s">
        <v>107</v>
      </c>
      <c r="B65" s="34">
        <v>110.36</v>
      </c>
      <c r="C65" s="34">
        <v>33.69</v>
      </c>
      <c r="D65" s="93">
        <f t="shared" si="0"/>
        <v>89.449999999999989</v>
      </c>
      <c r="E65" s="34">
        <v>0</v>
      </c>
      <c r="F65" s="34"/>
      <c r="G65" s="34"/>
      <c r="H65" s="34"/>
      <c r="I65" s="34"/>
      <c r="J65" s="37">
        <v>11.98</v>
      </c>
      <c r="K65" s="37">
        <v>11.98</v>
      </c>
      <c r="L65" s="37">
        <v>12.28</v>
      </c>
      <c r="M65">
        <v>0</v>
      </c>
      <c r="N65">
        <v>240.65</v>
      </c>
      <c r="O65">
        <v>51.89</v>
      </c>
      <c r="P65">
        <v>1.0900000000000001</v>
      </c>
      <c r="Q65">
        <v>9.2100000000000009</v>
      </c>
      <c r="R65" s="93">
        <v>29.82</v>
      </c>
      <c r="S65" s="93">
        <v>29.81</v>
      </c>
      <c r="T65" s="93">
        <v>29.82</v>
      </c>
      <c r="U65">
        <v>1.3</v>
      </c>
      <c r="V65">
        <v>89.923186999999999</v>
      </c>
      <c r="W65">
        <v>1.39</v>
      </c>
      <c r="X65">
        <v>18.5</v>
      </c>
      <c r="Y65">
        <v>6.16</v>
      </c>
      <c r="Z65">
        <v>6.17</v>
      </c>
      <c r="AA65">
        <v>207.84</v>
      </c>
      <c r="AB65">
        <v>41.57</v>
      </c>
      <c r="AC65">
        <v>74.239999999999995</v>
      </c>
      <c r="AD65">
        <v>38.119999999999997</v>
      </c>
      <c r="AE65">
        <v>81</v>
      </c>
      <c r="AF65">
        <v>41</v>
      </c>
      <c r="AG65">
        <v>6</v>
      </c>
      <c r="AH65">
        <v>13.33</v>
      </c>
      <c r="AI65">
        <v>13.33</v>
      </c>
      <c r="AJ65">
        <v>20.21</v>
      </c>
      <c r="AK65">
        <v>175</v>
      </c>
      <c r="AL65">
        <v>75</v>
      </c>
    </row>
    <row r="66" spans="1:38">
      <c r="A66" t="s">
        <v>108</v>
      </c>
      <c r="B66" s="34">
        <v>110.36</v>
      </c>
      <c r="C66" s="34">
        <v>33.69</v>
      </c>
      <c r="D66" s="93">
        <f t="shared" si="0"/>
        <v>89.449999999999989</v>
      </c>
      <c r="E66" s="34">
        <v>0</v>
      </c>
      <c r="F66" s="34"/>
      <c r="G66" s="34"/>
      <c r="H66" s="34"/>
      <c r="I66" s="34"/>
      <c r="J66" s="37">
        <v>10.78</v>
      </c>
      <c r="K66" s="37">
        <v>10.78</v>
      </c>
      <c r="L66" s="37">
        <v>11.05</v>
      </c>
      <c r="M66">
        <v>0</v>
      </c>
      <c r="N66">
        <v>240.65</v>
      </c>
      <c r="O66">
        <v>51.89</v>
      </c>
      <c r="P66">
        <v>1.0900000000000001</v>
      </c>
      <c r="Q66">
        <v>9.01</v>
      </c>
      <c r="R66" s="93">
        <v>29.82</v>
      </c>
      <c r="S66" s="93">
        <v>29.81</v>
      </c>
      <c r="T66" s="93">
        <v>29.82</v>
      </c>
      <c r="U66">
        <v>1.3</v>
      </c>
      <c r="V66">
        <v>80.277783999999997</v>
      </c>
      <c r="W66">
        <v>1.39</v>
      </c>
      <c r="X66">
        <v>18.5</v>
      </c>
      <c r="Y66">
        <v>6.16</v>
      </c>
      <c r="Z66">
        <v>6.17</v>
      </c>
      <c r="AA66">
        <v>192.28</v>
      </c>
      <c r="AB66">
        <v>38.46</v>
      </c>
      <c r="AC66">
        <v>68.849999999999994</v>
      </c>
      <c r="AD66">
        <v>36.200000000000003</v>
      </c>
      <c r="AE66">
        <v>75</v>
      </c>
      <c r="AF66">
        <v>38</v>
      </c>
      <c r="AG66">
        <v>6</v>
      </c>
      <c r="AH66">
        <v>13.33</v>
      </c>
      <c r="AI66">
        <v>13.33</v>
      </c>
      <c r="AJ66">
        <v>20.21</v>
      </c>
      <c r="AK66">
        <v>161</v>
      </c>
      <c r="AL66">
        <v>69</v>
      </c>
    </row>
    <row r="67" spans="1:38">
      <c r="A67" t="s">
        <v>109</v>
      </c>
      <c r="B67" s="34">
        <v>110.36</v>
      </c>
      <c r="C67" s="34">
        <v>33.69</v>
      </c>
      <c r="D67" s="93">
        <f t="shared" si="0"/>
        <v>89.449999999999989</v>
      </c>
      <c r="E67" s="34">
        <v>0</v>
      </c>
      <c r="F67" s="34"/>
      <c r="G67" s="34"/>
      <c r="H67" s="34"/>
      <c r="I67" s="34"/>
      <c r="J67" s="37">
        <v>9.65</v>
      </c>
      <c r="K67" s="37">
        <v>9.65</v>
      </c>
      <c r="L67" s="37">
        <v>9.8800000000000008</v>
      </c>
      <c r="M67">
        <v>0</v>
      </c>
      <c r="N67">
        <v>259.89999999999998</v>
      </c>
      <c r="O67">
        <v>51.89</v>
      </c>
      <c r="P67">
        <v>1.0900000000000001</v>
      </c>
      <c r="Q67">
        <v>9.02</v>
      </c>
      <c r="R67" s="93">
        <v>29.82</v>
      </c>
      <c r="S67" s="93">
        <v>29.81</v>
      </c>
      <c r="T67" s="93">
        <v>29.82</v>
      </c>
      <c r="U67">
        <v>1.3</v>
      </c>
      <c r="V67">
        <v>71.255292999999995</v>
      </c>
      <c r="W67">
        <v>1.39</v>
      </c>
      <c r="X67">
        <v>21.5</v>
      </c>
      <c r="Y67">
        <v>7.16</v>
      </c>
      <c r="Z67">
        <v>7.17</v>
      </c>
      <c r="AA67">
        <v>162.43</v>
      </c>
      <c r="AB67">
        <v>32.479999999999997</v>
      </c>
      <c r="AC67">
        <v>62.89</v>
      </c>
      <c r="AD67">
        <v>32.57</v>
      </c>
      <c r="AE67">
        <v>69</v>
      </c>
      <c r="AF67">
        <v>34</v>
      </c>
      <c r="AG67">
        <v>6</v>
      </c>
      <c r="AH67">
        <v>13.33</v>
      </c>
      <c r="AI67">
        <v>13.33</v>
      </c>
      <c r="AJ67">
        <v>21.18</v>
      </c>
      <c r="AK67">
        <v>146</v>
      </c>
      <c r="AL67">
        <v>62</v>
      </c>
    </row>
    <row r="68" spans="1:38">
      <c r="A68" t="s">
        <v>110</v>
      </c>
      <c r="B68" s="34">
        <v>145.04</v>
      </c>
      <c r="C68" s="34">
        <v>33.69</v>
      </c>
      <c r="D68" s="93">
        <f t="shared" ref="D68:D98" si="1">R68+S68+T68</f>
        <v>89.449999999999989</v>
      </c>
      <c r="E68" s="34">
        <v>0</v>
      </c>
      <c r="F68" s="34"/>
      <c r="G68" s="34"/>
      <c r="H68" s="34"/>
      <c r="I68" s="34"/>
      <c r="J68" s="37">
        <v>9.02</v>
      </c>
      <c r="K68" s="37">
        <v>9.02</v>
      </c>
      <c r="L68" s="37">
        <v>9.25</v>
      </c>
      <c r="M68">
        <v>0</v>
      </c>
      <c r="N68">
        <v>270.73</v>
      </c>
      <c r="O68">
        <v>51.89</v>
      </c>
      <c r="P68">
        <v>1.0900000000000001</v>
      </c>
      <c r="Q68">
        <v>9.06</v>
      </c>
      <c r="R68" s="93">
        <v>29.82</v>
      </c>
      <c r="S68" s="93">
        <v>29.81</v>
      </c>
      <c r="T68" s="93">
        <v>29.82</v>
      </c>
      <c r="U68">
        <v>1.3</v>
      </c>
      <c r="V68">
        <v>61.960278000000002</v>
      </c>
      <c r="W68">
        <v>1.39</v>
      </c>
      <c r="X68">
        <v>21.5</v>
      </c>
      <c r="Y68">
        <v>7.16</v>
      </c>
      <c r="Z68">
        <v>7.17</v>
      </c>
      <c r="AA68">
        <v>146.85</v>
      </c>
      <c r="AB68">
        <v>29.37</v>
      </c>
      <c r="AC68">
        <v>56.78</v>
      </c>
      <c r="AD68">
        <v>29.14</v>
      </c>
      <c r="AE68">
        <v>61</v>
      </c>
      <c r="AF68">
        <v>31</v>
      </c>
      <c r="AG68">
        <v>6</v>
      </c>
      <c r="AH68">
        <v>13.33</v>
      </c>
      <c r="AI68">
        <v>13.33</v>
      </c>
      <c r="AJ68">
        <v>21.18</v>
      </c>
      <c r="AK68">
        <v>128</v>
      </c>
      <c r="AL68">
        <v>55</v>
      </c>
    </row>
    <row r="69" spans="1:38">
      <c r="A69" t="s">
        <v>111</v>
      </c>
      <c r="B69" s="34">
        <v>145.04</v>
      </c>
      <c r="C69" s="34">
        <v>33.69</v>
      </c>
      <c r="D69" s="93">
        <f t="shared" si="1"/>
        <v>85.54</v>
      </c>
      <c r="E69" s="34">
        <v>0</v>
      </c>
      <c r="F69" s="34"/>
      <c r="G69" s="34"/>
      <c r="H69" s="34"/>
      <c r="I69" s="34"/>
      <c r="J69" s="37">
        <v>7.27</v>
      </c>
      <c r="K69" s="37">
        <v>7.27</v>
      </c>
      <c r="L69" s="37">
        <v>7.45</v>
      </c>
      <c r="M69">
        <v>0</v>
      </c>
      <c r="N69">
        <v>270.73</v>
      </c>
      <c r="O69">
        <v>80.77</v>
      </c>
      <c r="P69">
        <v>1.0900000000000001</v>
      </c>
      <c r="Q69">
        <v>9.02</v>
      </c>
      <c r="R69" s="93">
        <v>32.340000000000003</v>
      </c>
      <c r="S69" s="93">
        <v>32.33</v>
      </c>
      <c r="T69" s="93">
        <v>20.87</v>
      </c>
      <c r="U69">
        <v>1.3</v>
      </c>
      <c r="V69">
        <v>49.015388000000002</v>
      </c>
      <c r="W69">
        <v>1.39</v>
      </c>
      <c r="X69">
        <v>21.5</v>
      </c>
      <c r="Y69">
        <v>7.16</v>
      </c>
      <c r="Z69">
        <v>7.17</v>
      </c>
      <c r="AA69">
        <v>120.81</v>
      </c>
      <c r="AB69">
        <v>24.16</v>
      </c>
      <c r="AC69">
        <v>50.18</v>
      </c>
      <c r="AD69">
        <v>25.85</v>
      </c>
      <c r="AE69">
        <v>52</v>
      </c>
      <c r="AF69">
        <v>26</v>
      </c>
      <c r="AG69">
        <v>6</v>
      </c>
      <c r="AH69">
        <v>13.33</v>
      </c>
      <c r="AI69">
        <v>13.33</v>
      </c>
      <c r="AJ69">
        <v>22.14</v>
      </c>
      <c r="AK69">
        <v>111</v>
      </c>
      <c r="AL69">
        <v>47</v>
      </c>
    </row>
    <row r="70" spans="1:38">
      <c r="A70" t="s">
        <v>112</v>
      </c>
      <c r="B70" s="34">
        <v>233.83</v>
      </c>
      <c r="C70" s="34">
        <v>33.69</v>
      </c>
      <c r="D70" s="93">
        <f t="shared" si="1"/>
        <v>76.97</v>
      </c>
      <c r="E70" s="34">
        <v>0</v>
      </c>
      <c r="F70" s="34"/>
      <c r="G70" s="34"/>
      <c r="H70" s="34"/>
      <c r="I70" s="34"/>
      <c r="J70" s="37">
        <v>6.02</v>
      </c>
      <c r="K70" s="37">
        <v>6.02</v>
      </c>
      <c r="L70" s="37">
        <v>6.17</v>
      </c>
      <c r="M70">
        <v>0</v>
      </c>
      <c r="N70">
        <v>270.73</v>
      </c>
      <c r="O70">
        <v>99.74</v>
      </c>
      <c r="P70">
        <v>1.0900000000000001</v>
      </c>
      <c r="Q70">
        <v>8.9600000000000009</v>
      </c>
      <c r="R70" s="93">
        <v>33</v>
      </c>
      <c r="S70" s="93">
        <v>33</v>
      </c>
      <c r="T70" s="93">
        <v>10.97</v>
      </c>
      <c r="U70">
        <v>1.3</v>
      </c>
      <c r="V70">
        <v>38.435617000000001</v>
      </c>
      <c r="W70">
        <v>1.39</v>
      </c>
      <c r="X70">
        <v>21.5</v>
      </c>
      <c r="Y70">
        <v>7.16</v>
      </c>
      <c r="Z70">
        <v>7.17</v>
      </c>
      <c r="AA70">
        <v>105.09</v>
      </c>
      <c r="AB70">
        <v>21.02</v>
      </c>
      <c r="AC70">
        <v>43.16</v>
      </c>
      <c r="AD70">
        <v>22.24</v>
      </c>
      <c r="AE70">
        <v>43</v>
      </c>
      <c r="AF70">
        <v>22</v>
      </c>
      <c r="AG70">
        <v>6</v>
      </c>
      <c r="AH70">
        <v>13.33</v>
      </c>
      <c r="AI70">
        <v>13.33</v>
      </c>
      <c r="AJ70">
        <v>23.1</v>
      </c>
      <c r="AK70">
        <v>92</v>
      </c>
      <c r="AL70">
        <v>40</v>
      </c>
    </row>
    <row r="71" spans="1:38">
      <c r="A71" t="s">
        <v>113</v>
      </c>
      <c r="B71" s="34">
        <v>260.48</v>
      </c>
      <c r="C71" s="34">
        <v>57.39</v>
      </c>
      <c r="D71" s="93">
        <f t="shared" si="1"/>
        <v>70.08</v>
      </c>
      <c r="E71" s="34">
        <v>0</v>
      </c>
      <c r="F71" s="34"/>
      <c r="G71" s="34"/>
      <c r="H71" s="34"/>
      <c r="I71" s="34"/>
      <c r="J71" s="37">
        <v>4.6100000000000003</v>
      </c>
      <c r="K71" s="37">
        <v>4.6100000000000003</v>
      </c>
      <c r="L71" s="37">
        <v>4.7300000000000004</v>
      </c>
      <c r="M71">
        <v>0</v>
      </c>
      <c r="N71">
        <v>270.73</v>
      </c>
      <c r="O71">
        <v>70.87</v>
      </c>
      <c r="P71">
        <v>1.1599999999999999</v>
      </c>
      <c r="Q71">
        <v>8.86</v>
      </c>
      <c r="R71" s="93">
        <v>33</v>
      </c>
      <c r="S71" s="93">
        <v>33</v>
      </c>
      <c r="T71" s="93">
        <v>4.08</v>
      </c>
      <c r="U71">
        <v>1.34</v>
      </c>
      <c r="V71">
        <v>28.245166000000001</v>
      </c>
      <c r="W71">
        <v>1.43</v>
      </c>
      <c r="X71">
        <v>22</v>
      </c>
      <c r="Y71">
        <v>7.34</v>
      </c>
      <c r="Z71">
        <v>7.33</v>
      </c>
      <c r="AA71">
        <v>88.33</v>
      </c>
      <c r="AB71">
        <v>17.670000000000002</v>
      </c>
      <c r="AC71">
        <v>36.04</v>
      </c>
      <c r="AD71">
        <v>17.89</v>
      </c>
      <c r="AE71">
        <v>33</v>
      </c>
      <c r="AF71">
        <v>17</v>
      </c>
      <c r="AG71">
        <v>6.34</v>
      </c>
      <c r="AH71">
        <v>13.33</v>
      </c>
      <c r="AI71">
        <v>13.33</v>
      </c>
      <c r="AJ71">
        <v>23.1</v>
      </c>
      <c r="AK71">
        <v>75</v>
      </c>
      <c r="AL71">
        <v>32</v>
      </c>
    </row>
    <row r="72" spans="1:38">
      <c r="A72" t="s">
        <v>114</v>
      </c>
      <c r="B72" s="34">
        <v>260.48</v>
      </c>
      <c r="C72" s="34">
        <v>76.319999999999993</v>
      </c>
      <c r="D72" s="93">
        <f t="shared" si="1"/>
        <v>55.58</v>
      </c>
      <c r="E72" s="34">
        <v>0</v>
      </c>
      <c r="F72" s="34"/>
      <c r="G72" s="34"/>
      <c r="H72" s="34"/>
      <c r="I72" s="34"/>
      <c r="J72" s="37">
        <v>3.28</v>
      </c>
      <c r="K72" s="37">
        <v>3.28</v>
      </c>
      <c r="L72" s="37">
        <v>3.35</v>
      </c>
      <c r="M72">
        <v>0</v>
      </c>
      <c r="N72">
        <v>270.73</v>
      </c>
      <c r="O72">
        <v>51.89</v>
      </c>
      <c r="P72">
        <v>1.1599999999999999</v>
      </c>
      <c r="Q72">
        <v>8.7100000000000009</v>
      </c>
      <c r="R72" s="93">
        <v>33</v>
      </c>
      <c r="S72" s="93">
        <v>22</v>
      </c>
      <c r="T72" s="93">
        <v>0.57999999999999996</v>
      </c>
      <c r="U72">
        <v>1.34</v>
      </c>
      <c r="V72">
        <v>19.670393000000001</v>
      </c>
      <c r="W72">
        <v>1.43</v>
      </c>
      <c r="X72">
        <v>22</v>
      </c>
      <c r="Y72">
        <v>7.34</v>
      </c>
      <c r="Z72">
        <v>7.33</v>
      </c>
      <c r="AA72">
        <v>71.040000000000006</v>
      </c>
      <c r="AB72">
        <v>14.21</v>
      </c>
      <c r="AC72">
        <v>28.84</v>
      </c>
      <c r="AD72">
        <v>11.87</v>
      </c>
      <c r="AE72">
        <v>24</v>
      </c>
      <c r="AF72">
        <v>12</v>
      </c>
      <c r="AG72">
        <v>6.66</v>
      </c>
      <c r="AH72">
        <v>13.33</v>
      </c>
      <c r="AI72">
        <v>13.33</v>
      </c>
      <c r="AJ72">
        <v>24.06</v>
      </c>
      <c r="AK72">
        <v>56</v>
      </c>
      <c r="AL72">
        <v>24</v>
      </c>
    </row>
    <row r="73" spans="1:38">
      <c r="A73" t="s">
        <v>115</v>
      </c>
      <c r="B73" s="34">
        <v>260.48</v>
      </c>
      <c r="C73" s="34">
        <v>76.319999999999993</v>
      </c>
      <c r="D73" s="93">
        <f t="shared" si="1"/>
        <v>20.59</v>
      </c>
      <c r="E73" s="34">
        <v>0</v>
      </c>
      <c r="F73" s="34"/>
      <c r="G73" s="34"/>
      <c r="H73" s="34"/>
      <c r="I73" s="34"/>
      <c r="J73" s="37">
        <v>2.31</v>
      </c>
      <c r="K73" s="37">
        <v>2.31</v>
      </c>
      <c r="L73" s="37">
        <v>2.37</v>
      </c>
      <c r="M73">
        <v>0</v>
      </c>
      <c r="N73">
        <v>270.73</v>
      </c>
      <c r="O73">
        <v>51.89</v>
      </c>
      <c r="P73">
        <v>1.1599999999999999</v>
      </c>
      <c r="Q73">
        <v>8.32</v>
      </c>
      <c r="R73" s="93">
        <v>13.59</v>
      </c>
      <c r="S73" s="93">
        <v>7</v>
      </c>
      <c r="T73" s="93">
        <v>0</v>
      </c>
      <c r="U73">
        <v>1.34</v>
      </c>
      <c r="V73">
        <v>11.533605</v>
      </c>
      <c r="W73">
        <v>1.43</v>
      </c>
      <c r="X73">
        <v>22.5</v>
      </c>
      <c r="Y73">
        <v>7.5</v>
      </c>
      <c r="Z73">
        <v>7.5</v>
      </c>
      <c r="AA73">
        <v>54.25</v>
      </c>
      <c r="AB73">
        <v>10.85</v>
      </c>
      <c r="AC73">
        <v>21.44</v>
      </c>
      <c r="AD73">
        <v>10.33</v>
      </c>
      <c r="AE73">
        <v>17</v>
      </c>
      <c r="AF73">
        <v>8</v>
      </c>
      <c r="AG73">
        <v>7.34</v>
      </c>
      <c r="AH73">
        <v>13.33</v>
      </c>
      <c r="AI73">
        <v>13.33</v>
      </c>
      <c r="AJ73">
        <v>24.06</v>
      </c>
      <c r="AK73">
        <v>39</v>
      </c>
      <c r="AL73">
        <v>16</v>
      </c>
    </row>
    <row r="74" spans="1:38">
      <c r="A74" t="s">
        <v>116</v>
      </c>
      <c r="B74" s="34">
        <v>260.48</v>
      </c>
      <c r="C74" s="34">
        <v>76.319999999999993</v>
      </c>
      <c r="D74" s="93">
        <f t="shared" si="1"/>
        <v>5.42</v>
      </c>
      <c r="E74" s="34">
        <v>0</v>
      </c>
      <c r="F74" s="34"/>
      <c r="G74" s="34"/>
      <c r="H74" s="34"/>
      <c r="I74" s="34"/>
      <c r="J74" s="37">
        <v>1.49</v>
      </c>
      <c r="K74" s="37">
        <v>1.49</v>
      </c>
      <c r="L74" s="37">
        <v>1.53</v>
      </c>
      <c r="M74">
        <v>0</v>
      </c>
      <c r="N74">
        <v>270.73</v>
      </c>
      <c r="O74">
        <v>51.89</v>
      </c>
      <c r="P74">
        <v>1.1599999999999999</v>
      </c>
      <c r="Q74">
        <v>7.91</v>
      </c>
      <c r="R74" s="93">
        <v>4.42</v>
      </c>
      <c r="S74" s="93">
        <v>1</v>
      </c>
      <c r="T74" s="93">
        <v>0</v>
      </c>
      <c r="U74">
        <v>1.34</v>
      </c>
      <c r="V74">
        <v>6.5795079999999997</v>
      </c>
      <c r="W74">
        <v>1.43</v>
      </c>
      <c r="X74">
        <v>22.5</v>
      </c>
      <c r="Y74">
        <v>7.5</v>
      </c>
      <c r="Z74">
        <v>7.5</v>
      </c>
      <c r="AA74">
        <v>37.92</v>
      </c>
      <c r="AB74">
        <v>7.58</v>
      </c>
      <c r="AC74">
        <v>14.62</v>
      </c>
      <c r="AD74">
        <v>5</v>
      </c>
      <c r="AE74">
        <v>10</v>
      </c>
      <c r="AF74">
        <v>5</v>
      </c>
      <c r="AG74">
        <v>8</v>
      </c>
      <c r="AH74">
        <v>13.33</v>
      </c>
      <c r="AI74">
        <v>13.33</v>
      </c>
      <c r="AJ74">
        <v>25.03</v>
      </c>
      <c r="AK74">
        <v>21</v>
      </c>
      <c r="AL74">
        <v>9</v>
      </c>
    </row>
    <row r="75" spans="1:38">
      <c r="A75" t="s">
        <v>117</v>
      </c>
      <c r="B75" s="34">
        <v>260.48</v>
      </c>
      <c r="C75" s="34">
        <v>76.319999999999993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0.84</v>
      </c>
      <c r="K75" s="37">
        <v>0.84</v>
      </c>
      <c r="L75" s="37">
        <v>0.86</v>
      </c>
      <c r="M75">
        <v>0</v>
      </c>
      <c r="N75">
        <v>270.73</v>
      </c>
      <c r="O75">
        <v>51.89</v>
      </c>
      <c r="P75">
        <v>1.1599999999999999</v>
      </c>
      <c r="Q75">
        <v>7.51</v>
      </c>
      <c r="R75" s="93">
        <v>0</v>
      </c>
      <c r="S75" s="93">
        <v>0</v>
      </c>
      <c r="T75" s="93">
        <v>0</v>
      </c>
      <c r="U75">
        <v>1.34</v>
      </c>
      <c r="V75">
        <v>2.9393660000000001</v>
      </c>
      <c r="W75">
        <v>1.43</v>
      </c>
      <c r="X75">
        <v>29</v>
      </c>
      <c r="Y75">
        <v>9.66</v>
      </c>
      <c r="Z75">
        <v>9.67</v>
      </c>
      <c r="AA75">
        <v>20.97</v>
      </c>
      <c r="AB75">
        <v>4.1900000000000004</v>
      </c>
      <c r="AC75">
        <v>8.85</v>
      </c>
      <c r="AD75">
        <v>4</v>
      </c>
      <c r="AE75">
        <v>3</v>
      </c>
      <c r="AF75">
        <v>1</v>
      </c>
      <c r="AG75">
        <v>8.34</v>
      </c>
      <c r="AH75">
        <v>16.670000000000002</v>
      </c>
      <c r="AI75">
        <v>16.670000000000002</v>
      </c>
      <c r="AJ75">
        <v>25.03</v>
      </c>
      <c r="AK75">
        <v>11</v>
      </c>
      <c r="AL75">
        <v>4</v>
      </c>
    </row>
    <row r="76" spans="1:38">
      <c r="A76" t="s">
        <v>118</v>
      </c>
      <c r="B76" s="34">
        <v>260.48</v>
      </c>
      <c r="C76" s="34">
        <v>76.319999999999993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0.37</v>
      </c>
      <c r="K76" s="37">
        <v>0.37</v>
      </c>
      <c r="L76" s="37">
        <v>0.38</v>
      </c>
      <c r="M76">
        <v>0</v>
      </c>
      <c r="N76">
        <v>270.73</v>
      </c>
      <c r="O76">
        <v>79.680000000000007</v>
      </c>
      <c r="P76">
        <v>1.1599999999999999</v>
      </c>
      <c r="Q76">
        <v>7.05</v>
      </c>
      <c r="R76" s="93">
        <v>0</v>
      </c>
      <c r="S76" s="93">
        <v>0</v>
      </c>
      <c r="T76" s="93">
        <v>0</v>
      </c>
      <c r="U76">
        <v>1.34</v>
      </c>
      <c r="V76">
        <v>0.905169</v>
      </c>
      <c r="W76">
        <v>1.43</v>
      </c>
      <c r="X76">
        <v>29.5</v>
      </c>
      <c r="Y76">
        <v>9.84</v>
      </c>
      <c r="Z76">
        <v>9.83</v>
      </c>
      <c r="AA76">
        <v>10.68</v>
      </c>
      <c r="AB76">
        <v>2.14</v>
      </c>
      <c r="AC76">
        <v>4.43</v>
      </c>
      <c r="AD76">
        <v>3</v>
      </c>
      <c r="AE76">
        <v>0</v>
      </c>
      <c r="AF76">
        <v>0</v>
      </c>
      <c r="AG76">
        <v>8.66</v>
      </c>
      <c r="AH76">
        <v>17.329999999999998</v>
      </c>
      <c r="AI76">
        <v>17.329999999999998</v>
      </c>
      <c r="AJ76">
        <v>25.03</v>
      </c>
      <c r="AK76">
        <v>5</v>
      </c>
      <c r="AL76">
        <v>2</v>
      </c>
    </row>
    <row r="77" spans="1:38">
      <c r="A77" t="s">
        <v>119</v>
      </c>
      <c r="B77" s="34">
        <v>260.48</v>
      </c>
      <c r="C77" s="34">
        <v>76.319999999999993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0.02</v>
      </c>
      <c r="K77" s="37">
        <v>0.02</v>
      </c>
      <c r="L77" s="37">
        <v>0.02</v>
      </c>
      <c r="M77">
        <v>0</v>
      </c>
      <c r="N77">
        <v>270.73</v>
      </c>
      <c r="O77">
        <v>99.74</v>
      </c>
      <c r="P77">
        <v>1.1599999999999999</v>
      </c>
      <c r="Q77">
        <v>9.02</v>
      </c>
      <c r="R77" s="93">
        <v>0</v>
      </c>
      <c r="S77" s="93">
        <v>0</v>
      </c>
      <c r="T77" s="93">
        <v>0</v>
      </c>
      <c r="U77">
        <v>1.34</v>
      </c>
      <c r="V77">
        <v>0</v>
      </c>
      <c r="W77">
        <v>1.43</v>
      </c>
      <c r="X77">
        <v>27.5</v>
      </c>
      <c r="Y77">
        <v>9.16</v>
      </c>
      <c r="Z77">
        <v>9.17</v>
      </c>
      <c r="AA77">
        <v>1.82</v>
      </c>
      <c r="AB77">
        <v>0.36</v>
      </c>
      <c r="AC77">
        <v>1.34</v>
      </c>
      <c r="AD77">
        <v>2</v>
      </c>
      <c r="AE77">
        <v>0</v>
      </c>
      <c r="AF77">
        <v>0</v>
      </c>
      <c r="AG77">
        <v>9.34</v>
      </c>
      <c r="AH77">
        <v>18</v>
      </c>
      <c r="AI77">
        <v>18</v>
      </c>
      <c r="AJ77">
        <v>25.99</v>
      </c>
      <c r="AK77">
        <v>1</v>
      </c>
      <c r="AL77">
        <v>1</v>
      </c>
    </row>
    <row r="78" spans="1:38">
      <c r="A78" t="s">
        <v>120</v>
      </c>
      <c r="B78" s="34">
        <v>260.48</v>
      </c>
      <c r="C78" s="34">
        <v>86.83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0</v>
      </c>
      <c r="N78">
        <v>270.73</v>
      </c>
      <c r="O78">
        <v>99.74</v>
      </c>
      <c r="P78">
        <v>1.1599999999999999</v>
      </c>
      <c r="Q78">
        <v>8.7100000000000009</v>
      </c>
      <c r="R78" s="93">
        <v>0</v>
      </c>
      <c r="S78" s="93">
        <v>0</v>
      </c>
      <c r="T78" s="93">
        <v>0</v>
      </c>
      <c r="U78">
        <v>1.34</v>
      </c>
      <c r="V78">
        <v>0</v>
      </c>
      <c r="W78">
        <v>1.43</v>
      </c>
      <c r="X78">
        <v>26</v>
      </c>
      <c r="Y78">
        <v>8.66</v>
      </c>
      <c r="Z78">
        <v>8.67</v>
      </c>
      <c r="AA78">
        <v>0.63</v>
      </c>
      <c r="AB78">
        <v>0.12</v>
      </c>
      <c r="AC78">
        <v>0.67</v>
      </c>
      <c r="AD78">
        <v>1</v>
      </c>
      <c r="AE78">
        <v>0</v>
      </c>
      <c r="AF78">
        <v>0</v>
      </c>
      <c r="AG78">
        <v>10</v>
      </c>
      <c r="AH78">
        <v>18.329999999999998</v>
      </c>
      <c r="AI78">
        <v>18.329999999999998</v>
      </c>
      <c r="AJ78">
        <v>26.95</v>
      </c>
      <c r="AK78">
        <v>1</v>
      </c>
      <c r="AL78">
        <v>0</v>
      </c>
    </row>
    <row r="79" spans="1:38">
      <c r="A79" t="s">
        <v>121</v>
      </c>
      <c r="B79" s="34">
        <v>260.48</v>
      </c>
      <c r="C79" s="34">
        <v>86.83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0</v>
      </c>
      <c r="N79">
        <v>270.73</v>
      </c>
      <c r="O79">
        <v>99.74</v>
      </c>
      <c r="P79">
        <v>1.1599999999999999</v>
      </c>
      <c r="Q79">
        <v>8.32</v>
      </c>
      <c r="R79" s="93">
        <v>0</v>
      </c>
      <c r="S79" s="93">
        <v>0</v>
      </c>
      <c r="T79" s="93">
        <v>0</v>
      </c>
      <c r="U79">
        <v>1.38</v>
      </c>
      <c r="V79">
        <v>0</v>
      </c>
      <c r="W79">
        <v>1.39</v>
      </c>
      <c r="X79">
        <v>25</v>
      </c>
      <c r="Y79">
        <v>8.34</v>
      </c>
      <c r="Z79">
        <v>8.33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9.66</v>
      </c>
      <c r="AH79">
        <v>16.670000000000002</v>
      </c>
      <c r="AI79">
        <v>16.670000000000002</v>
      </c>
      <c r="AJ79">
        <v>26.95</v>
      </c>
      <c r="AK79">
        <v>0</v>
      </c>
      <c r="AL79">
        <v>0</v>
      </c>
    </row>
    <row r="80" spans="1:38">
      <c r="A80" t="s">
        <v>122</v>
      </c>
      <c r="B80" s="34">
        <v>260.48</v>
      </c>
      <c r="C80" s="34">
        <v>86.83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0</v>
      </c>
      <c r="N80">
        <v>270.73</v>
      </c>
      <c r="O80">
        <v>99.74</v>
      </c>
      <c r="P80">
        <v>1.1599999999999999</v>
      </c>
      <c r="Q80">
        <v>7.91</v>
      </c>
      <c r="R80" s="93">
        <v>0</v>
      </c>
      <c r="S80" s="93">
        <v>0</v>
      </c>
      <c r="T80" s="93">
        <v>0</v>
      </c>
      <c r="U80">
        <v>1.38</v>
      </c>
      <c r="V80">
        <v>0</v>
      </c>
      <c r="W80">
        <v>1.39</v>
      </c>
      <c r="X80">
        <v>25</v>
      </c>
      <c r="Y80">
        <v>8.34</v>
      </c>
      <c r="Z80">
        <v>8.33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9.66</v>
      </c>
      <c r="AH80">
        <v>16.670000000000002</v>
      </c>
      <c r="AI80">
        <v>16.670000000000002</v>
      </c>
      <c r="AJ80">
        <v>26.95</v>
      </c>
      <c r="AK80">
        <v>0</v>
      </c>
      <c r="AL80">
        <v>0</v>
      </c>
    </row>
    <row r="81" spans="1:38">
      <c r="A81" t="s">
        <v>123</v>
      </c>
      <c r="B81" s="34">
        <v>260.48</v>
      </c>
      <c r="C81" s="34">
        <v>86.83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0</v>
      </c>
      <c r="N81">
        <v>270.73</v>
      </c>
      <c r="O81">
        <v>99.74</v>
      </c>
      <c r="P81">
        <v>1.1599999999999999</v>
      </c>
      <c r="Q81">
        <v>7.51</v>
      </c>
      <c r="R81" s="93">
        <v>0</v>
      </c>
      <c r="S81" s="93">
        <v>0</v>
      </c>
      <c r="T81" s="93">
        <v>0</v>
      </c>
      <c r="U81">
        <v>1.38</v>
      </c>
      <c r="V81">
        <v>0</v>
      </c>
      <c r="W81">
        <v>1.39</v>
      </c>
      <c r="X81">
        <v>25</v>
      </c>
      <c r="Y81">
        <v>8.34</v>
      </c>
      <c r="Z81">
        <v>8.33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10.66</v>
      </c>
      <c r="AH81">
        <v>16.670000000000002</v>
      </c>
      <c r="AI81">
        <v>16.670000000000002</v>
      </c>
      <c r="AJ81">
        <v>26.95</v>
      </c>
      <c r="AK81">
        <v>0</v>
      </c>
      <c r="AL81">
        <v>0</v>
      </c>
    </row>
    <row r="82" spans="1:38">
      <c r="A82" t="s">
        <v>124</v>
      </c>
      <c r="B82" s="34">
        <v>260.48</v>
      </c>
      <c r="C82" s="34">
        <v>86.83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0</v>
      </c>
      <c r="N82">
        <v>270.73</v>
      </c>
      <c r="O82">
        <v>99.74</v>
      </c>
      <c r="P82">
        <v>1.1599999999999999</v>
      </c>
      <c r="Q82">
        <v>7.05</v>
      </c>
      <c r="R82" s="93">
        <v>0</v>
      </c>
      <c r="S82" s="93">
        <v>0</v>
      </c>
      <c r="T82" s="93">
        <v>0</v>
      </c>
      <c r="U82">
        <v>1.38</v>
      </c>
      <c r="V82">
        <v>0</v>
      </c>
      <c r="W82">
        <v>1.39</v>
      </c>
      <c r="X82">
        <v>25</v>
      </c>
      <c r="Y82">
        <v>8.34</v>
      </c>
      <c r="Z82">
        <v>8.33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11.34</v>
      </c>
      <c r="AH82">
        <v>16.670000000000002</v>
      </c>
      <c r="AI82">
        <v>16.670000000000002</v>
      </c>
      <c r="AJ82">
        <v>26.95</v>
      </c>
      <c r="AK82">
        <v>0</v>
      </c>
      <c r="AL82">
        <v>0</v>
      </c>
    </row>
    <row r="83" spans="1:38">
      <c r="A83" t="s">
        <v>125</v>
      </c>
      <c r="B83" s="34">
        <v>260.48</v>
      </c>
      <c r="C83" s="34">
        <v>86.83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0</v>
      </c>
      <c r="N83">
        <v>270.73</v>
      </c>
      <c r="O83">
        <v>99.74</v>
      </c>
      <c r="P83">
        <v>1.0900000000000001</v>
      </c>
      <c r="Q83">
        <v>7.01</v>
      </c>
      <c r="R83" s="93">
        <v>0</v>
      </c>
      <c r="S83" s="93">
        <v>0</v>
      </c>
      <c r="T83" s="93">
        <v>0</v>
      </c>
      <c r="U83">
        <v>1.45</v>
      </c>
      <c r="V83">
        <v>0</v>
      </c>
      <c r="W83">
        <v>1.39</v>
      </c>
      <c r="X83">
        <v>25</v>
      </c>
      <c r="Y83">
        <v>8.34</v>
      </c>
      <c r="Z83">
        <v>8.33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11.34</v>
      </c>
      <c r="AH83">
        <v>17</v>
      </c>
      <c r="AI83">
        <v>17</v>
      </c>
      <c r="AJ83">
        <v>26.95</v>
      </c>
      <c r="AK83">
        <v>0</v>
      </c>
      <c r="AL83">
        <v>0</v>
      </c>
    </row>
    <row r="84" spans="1:38">
      <c r="A84" t="s">
        <v>126</v>
      </c>
      <c r="B84" s="34">
        <v>260.48</v>
      </c>
      <c r="C84" s="34">
        <v>86.83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0</v>
      </c>
      <c r="N84">
        <v>270.73</v>
      </c>
      <c r="O84">
        <v>99.74</v>
      </c>
      <c r="P84">
        <v>1.0900000000000001</v>
      </c>
      <c r="Q84">
        <v>7.01</v>
      </c>
      <c r="R84" s="93">
        <v>0</v>
      </c>
      <c r="S84" s="93">
        <v>0</v>
      </c>
      <c r="T84" s="93">
        <v>0</v>
      </c>
      <c r="U84">
        <v>1.45</v>
      </c>
      <c r="V84">
        <v>0</v>
      </c>
      <c r="W84">
        <v>1.39</v>
      </c>
      <c r="X84">
        <v>25.5</v>
      </c>
      <c r="Y84">
        <v>8.5</v>
      </c>
      <c r="Z84">
        <v>8.5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11</v>
      </c>
      <c r="AH84">
        <v>18</v>
      </c>
      <c r="AI84">
        <v>18</v>
      </c>
      <c r="AJ84">
        <v>26.95</v>
      </c>
      <c r="AK84">
        <v>0</v>
      </c>
      <c r="AL84">
        <v>0</v>
      </c>
    </row>
    <row r="85" spans="1:38">
      <c r="A85" t="s">
        <v>127</v>
      </c>
      <c r="B85" s="34">
        <v>260.48</v>
      </c>
      <c r="C85" s="34">
        <v>86.83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8.49</v>
      </c>
      <c r="N85">
        <v>270.73</v>
      </c>
      <c r="O85">
        <v>99.74</v>
      </c>
      <c r="P85">
        <v>1.24</v>
      </c>
      <c r="Q85">
        <v>7.01</v>
      </c>
      <c r="R85" s="93">
        <v>0</v>
      </c>
      <c r="S85" s="93">
        <v>0</v>
      </c>
      <c r="T85" s="93">
        <v>0</v>
      </c>
      <c r="U85">
        <v>1.45</v>
      </c>
      <c r="V85">
        <v>0</v>
      </c>
      <c r="W85">
        <v>1.39</v>
      </c>
      <c r="X85">
        <v>26</v>
      </c>
      <c r="Y85">
        <v>8.66</v>
      </c>
      <c r="Z85">
        <v>8.67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8.34</v>
      </c>
      <c r="AH85">
        <v>23</v>
      </c>
      <c r="AI85">
        <v>23</v>
      </c>
      <c r="AJ85">
        <v>26.95</v>
      </c>
      <c r="AK85">
        <v>0</v>
      </c>
      <c r="AL85">
        <v>0</v>
      </c>
    </row>
    <row r="86" spans="1:38">
      <c r="A86" t="s">
        <v>128</v>
      </c>
      <c r="B86" s="34">
        <v>260.48</v>
      </c>
      <c r="C86" s="34">
        <v>86.83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8.49</v>
      </c>
      <c r="N86">
        <v>270.73</v>
      </c>
      <c r="O86">
        <v>99.74</v>
      </c>
      <c r="P86">
        <v>1.24</v>
      </c>
      <c r="Q86">
        <v>7.01</v>
      </c>
      <c r="R86" s="93">
        <v>0</v>
      </c>
      <c r="S86" s="93">
        <v>0</v>
      </c>
      <c r="T86" s="93">
        <v>0</v>
      </c>
      <c r="U86">
        <v>1.45</v>
      </c>
      <c r="V86">
        <v>0</v>
      </c>
      <c r="W86">
        <v>1.39</v>
      </c>
      <c r="X86">
        <v>26.5</v>
      </c>
      <c r="Y86">
        <v>8.84</v>
      </c>
      <c r="Z86">
        <v>8.83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8.34</v>
      </c>
      <c r="AH86">
        <v>22.67</v>
      </c>
      <c r="AI86">
        <v>22.67</v>
      </c>
      <c r="AJ86">
        <v>26.95</v>
      </c>
      <c r="AK86">
        <v>0</v>
      </c>
      <c r="AL86">
        <v>0</v>
      </c>
    </row>
    <row r="87" spans="1:38">
      <c r="A87" t="s">
        <v>129</v>
      </c>
      <c r="B87" s="34">
        <v>260.48</v>
      </c>
      <c r="C87" s="34">
        <v>86.83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12.74</v>
      </c>
      <c r="N87">
        <v>270.73</v>
      </c>
      <c r="O87">
        <v>99.74</v>
      </c>
      <c r="P87">
        <v>1.24</v>
      </c>
      <c r="Q87">
        <v>7.01</v>
      </c>
      <c r="R87" s="93">
        <v>0</v>
      </c>
      <c r="S87" s="93">
        <v>0</v>
      </c>
      <c r="T87" s="93">
        <v>0</v>
      </c>
      <c r="U87">
        <v>1.42</v>
      </c>
      <c r="V87">
        <v>0</v>
      </c>
      <c r="W87">
        <v>1.34</v>
      </c>
      <c r="X87">
        <v>27</v>
      </c>
      <c r="Y87">
        <v>9</v>
      </c>
      <c r="Z87">
        <v>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8.34</v>
      </c>
      <c r="AH87">
        <v>22.33</v>
      </c>
      <c r="AI87">
        <v>22.33</v>
      </c>
      <c r="AJ87">
        <v>26.95</v>
      </c>
      <c r="AK87">
        <v>0</v>
      </c>
      <c r="AL87">
        <v>0</v>
      </c>
    </row>
    <row r="88" spans="1:38">
      <c r="A88" t="s">
        <v>130</v>
      </c>
      <c r="B88" s="34">
        <v>260.48</v>
      </c>
      <c r="C88" s="34">
        <v>86.83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16.98</v>
      </c>
      <c r="N88">
        <v>270.73</v>
      </c>
      <c r="O88">
        <v>99.74</v>
      </c>
      <c r="P88">
        <v>1.24</v>
      </c>
      <c r="Q88">
        <v>7.01</v>
      </c>
      <c r="R88" s="93">
        <v>0</v>
      </c>
      <c r="S88" s="93">
        <v>0</v>
      </c>
      <c r="T88" s="93">
        <v>0</v>
      </c>
      <c r="U88">
        <v>1.42</v>
      </c>
      <c r="V88">
        <v>0</v>
      </c>
      <c r="W88">
        <v>1.34</v>
      </c>
      <c r="X88">
        <v>28.5</v>
      </c>
      <c r="Y88">
        <v>9.5</v>
      </c>
      <c r="Z88">
        <v>9.5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8.34</v>
      </c>
      <c r="AH88">
        <v>21.67</v>
      </c>
      <c r="AI88">
        <v>21.67</v>
      </c>
      <c r="AJ88">
        <v>25.99</v>
      </c>
      <c r="AK88">
        <v>0</v>
      </c>
      <c r="AL88">
        <v>0</v>
      </c>
    </row>
    <row r="89" spans="1:38">
      <c r="A89" t="s">
        <v>131</v>
      </c>
      <c r="B89" s="34">
        <v>260.48</v>
      </c>
      <c r="C89" s="34">
        <v>67.89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16.98</v>
      </c>
      <c r="N89">
        <v>270.73</v>
      </c>
      <c r="O89">
        <v>99.74</v>
      </c>
      <c r="P89">
        <v>1.24</v>
      </c>
      <c r="Q89">
        <v>7.01</v>
      </c>
      <c r="R89" s="93">
        <v>0</v>
      </c>
      <c r="S89" s="93">
        <v>0</v>
      </c>
      <c r="T89" s="93">
        <v>0</v>
      </c>
      <c r="U89">
        <v>1.42</v>
      </c>
      <c r="V89">
        <v>0</v>
      </c>
      <c r="W89">
        <v>1.34</v>
      </c>
      <c r="X89">
        <v>25</v>
      </c>
      <c r="Y89">
        <v>8.34</v>
      </c>
      <c r="Z89">
        <v>8.33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21</v>
      </c>
      <c r="AI89">
        <v>21</v>
      </c>
      <c r="AJ89">
        <v>25.99</v>
      </c>
      <c r="AK89">
        <v>0</v>
      </c>
      <c r="AL89">
        <v>0</v>
      </c>
    </row>
    <row r="90" spans="1:38">
      <c r="A90" t="s">
        <v>132</v>
      </c>
      <c r="B90" s="34">
        <v>260.48</v>
      </c>
      <c r="C90" s="34">
        <v>67.89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21.23</v>
      </c>
      <c r="N90">
        <v>270.73</v>
      </c>
      <c r="O90">
        <v>99.74</v>
      </c>
      <c r="P90">
        <v>1.24</v>
      </c>
      <c r="Q90">
        <v>7.01</v>
      </c>
      <c r="R90" s="93">
        <v>0</v>
      </c>
      <c r="S90" s="93">
        <v>0</v>
      </c>
      <c r="T90" s="93">
        <v>0</v>
      </c>
      <c r="U90">
        <v>1.42</v>
      </c>
      <c r="V90">
        <v>0</v>
      </c>
      <c r="W90">
        <v>1.34</v>
      </c>
      <c r="X90">
        <v>25</v>
      </c>
      <c r="Y90">
        <v>8.34</v>
      </c>
      <c r="Z90">
        <v>8.33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20.67</v>
      </c>
      <c r="AI90">
        <v>20.67</v>
      </c>
      <c r="AJ90">
        <v>25.99</v>
      </c>
      <c r="AK90">
        <v>0</v>
      </c>
      <c r="AL90">
        <v>0</v>
      </c>
    </row>
    <row r="91" spans="1:38">
      <c r="A91" t="s">
        <v>133</v>
      </c>
      <c r="B91" s="34">
        <v>260.48</v>
      </c>
      <c r="C91" s="34">
        <v>57.39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25.47</v>
      </c>
      <c r="N91">
        <v>270.73</v>
      </c>
      <c r="O91">
        <v>99.74</v>
      </c>
      <c r="P91">
        <v>1.24</v>
      </c>
      <c r="Q91">
        <v>7.01</v>
      </c>
      <c r="R91" s="93">
        <v>0</v>
      </c>
      <c r="S91" s="93">
        <v>0</v>
      </c>
      <c r="T91" s="93">
        <v>0</v>
      </c>
      <c r="U91">
        <v>1.45</v>
      </c>
      <c r="V91">
        <v>0</v>
      </c>
      <c r="W91">
        <v>1.34</v>
      </c>
      <c r="X91">
        <v>25</v>
      </c>
      <c r="Y91">
        <v>8.34</v>
      </c>
      <c r="Z91">
        <v>8.33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20</v>
      </c>
      <c r="AI91">
        <v>20</v>
      </c>
      <c r="AJ91">
        <v>25.03</v>
      </c>
      <c r="AK91">
        <v>0</v>
      </c>
      <c r="AL91">
        <v>0</v>
      </c>
    </row>
    <row r="92" spans="1:38">
      <c r="A92" t="s">
        <v>134</v>
      </c>
      <c r="B92" s="34">
        <v>233.83</v>
      </c>
      <c r="C92" s="34">
        <v>57.39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29.72</v>
      </c>
      <c r="N92">
        <v>270.73</v>
      </c>
      <c r="O92">
        <v>99.74</v>
      </c>
      <c r="P92">
        <v>1.24</v>
      </c>
      <c r="Q92">
        <v>7.01</v>
      </c>
      <c r="R92" s="93">
        <v>0</v>
      </c>
      <c r="S92" s="93">
        <v>0</v>
      </c>
      <c r="T92" s="93">
        <v>0</v>
      </c>
      <c r="U92">
        <v>1.45</v>
      </c>
      <c r="V92">
        <v>0</v>
      </c>
      <c r="W92">
        <v>1.34</v>
      </c>
      <c r="X92">
        <v>25</v>
      </c>
      <c r="Y92">
        <v>8.34</v>
      </c>
      <c r="Z92">
        <v>8.33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19.329999999999998</v>
      </c>
      <c r="AI92">
        <v>19.329999999999998</v>
      </c>
      <c r="AJ92">
        <v>25.03</v>
      </c>
      <c r="AK92">
        <v>0</v>
      </c>
      <c r="AL92">
        <v>0</v>
      </c>
    </row>
    <row r="93" spans="1:38">
      <c r="A93" t="s">
        <v>135</v>
      </c>
      <c r="B93" s="34">
        <v>233.83</v>
      </c>
      <c r="C93" s="34">
        <v>57.39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33.020000000000003</v>
      </c>
      <c r="N93">
        <v>270.73</v>
      </c>
      <c r="O93">
        <v>99.74</v>
      </c>
      <c r="P93">
        <v>1.24</v>
      </c>
      <c r="Q93">
        <v>7.01</v>
      </c>
      <c r="R93" s="93">
        <v>0</v>
      </c>
      <c r="S93" s="93">
        <v>0</v>
      </c>
      <c r="T93" s="93">
        <v>0</v>
      </c>
      <c r="U93">
        <v>1.45</v>
      </c>
      <c r="V93">
        <v>0</v>
      </c>
      <c r="W93">
        <v>1.34</v>
      </c>
      <c r="X93">
        <v>24.5</v>
      </c>
      <c r="Y93">
        <v>8.16</v>
      </c>
      <c r="Z93">
        <v>8.17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19</v>
      </c>
      <c r="AI93">
        <v>19</v>
      </c>
      <c r="AJ93">
        <v>25.03</v>
      </c>
      <c r="AK93">
        <v>0</v>
      </c>
      <c r="AL93">
        <v>0</v>
      </c>
    </row>
    <row r="94" spans="1:38">
      <c r="A94" t="s">
        <v>136</v>
      </c>
      <c r="B94" s="34">
        <v>204.95</v>
      </c>
      <c r="C94" s="34">
        <v>57.39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33.020000000000003</v>
      </c>
      <c r="N94">
        <v>270.73</v>
      </c>
      <c r="O94">
        <v>99.74</v>
      </c>
      <c r="P94">
        <v>1.24</v>
      </c>
      <c r="Q94">
        <v>7.01</v>
      </c>
      <c r="R94" s="93">
        <v>0</v>
      </c>
      <c r="S94" s="93">
        <v>0</v>
      </c>
      <c r="T94" s="93">
        <v>0</v>
      </c>
      <c r="U94">
        <v>1.45</v>
      </c>
      <c r="V94">
        <v>0</v>
      </c>
      <c r="W94">
        <v>1.34</v>
      </c>
      <c r="X94">
        <v>24</v>
      </c>
      <c r="Y94">
        <v>8</v>
      </c>
      <c r="Z94">
        <v>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18.329999999999998</v>
      </c>
      <c r="AI94">
        <v>18.329999999999998</v>
      </c>
      <c r="AJ94">
        <v>25.03</v>
      </c>
      <c r="AK94">
        <v>0</v>
      </c>
      <c r="AL94">
        <v>0</v>
      </c>
    </row>
    <row r="95" spans="1:38">
      <c r="A95" t="s">
        <v>137</v>
      </c>
      <c r="B95" s="34">
        <v>204.95</v>
      </c>
      <c r="C95" s="34">
        <v>67.89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35.1</v>
      </c>
      <c r="N95">
        <v>270.73</v>
      </c>
      <c r="O95">
        <v>99.74</v>
      </c>
      <c r="P95">
        <v>1.47</v>
      </c>
      <c r="Q95">
        <v>7.01</v>
      </c>
      <c r="R95" s="93">
        <v>0</v>
      </c>
      <c r="S95" s="93">
        <v>0</v>
      </c>
      <c r="T95" s="93">
        <v>0</v>
      </c>
      <c r="U95">
        <v>1.45</v>
      </c>
      <c r="V95">
        <v>0</v>
      </c>
      <c r="W95">
        <v>1.34</v>
      </c>
      <c r="X95">
        <v>23.5</v>
      </c>
      <c r="Y95">
        <v>7.84</v>
      </c>
      <c r="Z95">
        <v>7.83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18.329999999999998</v>
      </c>
      <c r="AI95">
        <v>18.329999999999998</v>
      </c>
      <c r="AJ95">
        <v>25.03</v>
      </c>
      <c r="AK95">
        <v>0</v>
      </c>
      <c r="AL95">
        <v>0</v>
      </c>
    </row>
    <row r="96" spans="1:38">
      <c r="A96" t="s">
        <v>138</v>
      </c>
      <c r="B96" s="34">
        <v>204.95</v>
      </c>
      <c r="C96" s="34">
        <v>67.89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35.1</v>
      </c>
      <c r="N96">
        <v>270.73</v>
      </c>
      <c r="O96">
        <v>99.74</v>
      </c>
      <c r="P96">
        <v>1.47</v>
      </c>
      <c r="Q96">
        <v>7.01</v>
      </c>
      <c r="R96" s="93">
        <v>0</v>
      </c>
      <c r="S96" s="93">
        <v>0</v>
      </c>
      <c r="T96" s="93">
        <v>0</v>
      </c>
      <c r="U96">
        <v>1.45</v>
      </c>
      <c r="V96">
        <v>0</v>
      </c>
      <c r="W96">
        <v>1.34</v>
      </c>
      <c r="X96">
        <v>23</v>
      </c>
      <c r="Y96">
        <v>7.66</v>
      </c>
      <c r="Z96">
        <v>7.67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18.329999999999998</v>
      </c>
      <c r="AI96">
        <v>18.329999999999998</v>
      </c>
      <c r="AJ96">
        <v>25.03</v>
      </c>
      <c r="AK96">
        <v>0</v>
      </c>
      <c r="AL96">
        <v>0</v>
      </c>
    </row>
    <row r="97" spans="1:50">
      <c r="A97" t="s">
        <v>139</v>
      </c>
      <c r="B97" s="34">
        <v>204.95</v>
      </c>
      <c r="C97" s="34">
        <v>67.89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35.1</v>
      </c>
      <c r="N97">
        <v>270.73</v>
      </c>
      <c r="O97">
        <v>99.74</v>
      </c>
      <c r="P97">
        <v>1.47</v>
      </c>
      <c r="Q97">
        <v>7.01</v>
      </c>
      <c r="R97" s="93">
        <v>0</v>
      </c>
      <c r="S97" s="93">
        <v>0</v>
      </c>
      <c r="T97" s="93">
        <v>0</v>
      </c>
      <c r="U97">
        <v>1.45</v>
      </c>
      <c r="V97">
        <v>0</v>
      </c>
      <c r="W97">
        <v>1.34</v>
      </c>
      <c r="X97">
        <v>22.5</v>
      </c>
      <c r="Y97">
        <v>7.5</v>
      </c>
      <c r="Z97">
        <v>7.5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18.329999999999998</v>
      </c>
      <c r="AI97">
        <v>18.329999999999998</v>
      </c>
      <c r="AJ97">
        <v>25.03</v>
      </c>
      <c r="AK97">
        <v>0</v>
      </c>
      <c r="AL97">
        <v>0</v>
      </c>
    </row>
    <row r="98" spans="1:50">
      <c r="A98" t="s">
        <v>140</v>
      </c>
      <c r="B98" s="34">
        <v>204.95</v>
      </c>
      <c r="C98" s="34">
        <v>67.89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35.1</v>
      </c>
      <c r="N98">
        <v>270.73</v>
      </c>
      <c r="O98">
        <v>99.74</v>
      </c>
      <c r="P98">
        <v>1.47</v>
      </c>
      <c r="Q98">
        <v>7.01</v>
      </c>
      <c r="R98" s="93">
        <v>0</v>
      </c>
      <c r="S98" s="93">
        <v>0</v>
      </c>
      <c r="T98" s="93">
        <v>0</v>
      </c>
      <c r="U98">
        <v>1.45</v>
      </c>
      <c r="V98">
        <v>0</v>
      </c>
      <c r="W98">
        <v>1.34</v>
      </c>
      <c r="X98">
        <v>22.5</v>
      </c>
      <c r="Y98">
        <v>7.5</v>
      </c>
      <c r="Z98">
        <v>7.5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18.329999999999998</v>
      </c>
      <c r="AI98">
        <v>18.329999999999998</v>
      </c>
      <c r="AJ98">
        <v>25.03</v>
      </c>
      <c r="AK98">
        <v>0</v>
      </c>
      <c r="AL98">
        <v>0</v>
      </c>
    </row>
    <row r="99" spans="1:50">
      <c r="A99" t="s">
        <v>141</v>
      </c>
      <c r="B99" s="34">
        <f>SUM(B3:B98)/4000</f>
        <v>4.8638700000000021</v>
      </c>
      <c r="C99" s="34">
        <f t="shared" ref="C99:P99" si="2">SUM(C3:C98)/4000</f>
        <v>1.4140500000000018</v>
      </c>
      <c r="D99" s="93">
        <f t="shared" ref="D99" si="3">SUM(D3:D98)/4000</f>
        <v>0.90326749999999945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0.11849999999999998</v>
      </c>
      <c r="K99" s="37">
        <f t="shared" si="2"/>
        <v>0.11849999999999998</v>
      </c>
      <c r="L99" s="37">
        <f t="shared" si="2"/>
        <v>0.12146749999999999</v>
      </c>
      <c r="M99">
        <f t="shared" si="2"/>
        <v>8.6635000000000018E-2</v>
      </c>
      <c r="N99">
        <f t="shared" si="2"/>
        <v>5.9876449999999926</v>
      </c>
      <c r="O99">
        <f t="shared" si="2"/>
        <v>1.7451699999999986</v>
      </c>
      <c r="P99">
        <f t="shared" si="2"/>
        <v>2.6764999999999994E-2</v>
      </c>
      <c r="Q99">
        <f t="shared" ref="Q99:AF99" si="5">SUM(Q3:Q98)/4000</f>
        <v>0.17296999999999996</v>
      </c>
      <c r="R99" s="93">
        <f t="shared" si="5"/>
        <v>0.31247000000000014</v>
      </c>
      <c r="S99" s="93">
        <f t="shared" si="5"/>
        <v>0.3067424999999997</v>
      </c>
      <c r="T99" s="93">
        <f t="shared" si="5"/>
        <v>0.28405500000000011</v>
      </c>
      <c r="U99">
        <f t="shared" si="5"/>
        <v>3.0670000000000006E-2</v>
      </c>
      <c r="V99">
        <f t="shared" si="5"/>
        <v>1.0570086664999996</v>
      </c>
      <c r="W99">
        <f t="shared" si="5"/>
        <v>3.2970000000000055E-2</v>
      </c>
      <c r="X99">
        <f t="shared" si="5"/>
        <v>0.69332249999999995</v>
      </c>
      <c r="Y99">
        <f t="shared" si="5"/>
        <v>0.23110499999999998</v>
      </c>
      <c r="Z99">
        <f t="shared" si="5"/>
        <v>0.23110999999999998</v>
      </c>
      <c r="AA99">
        <f t="shared" si="5"/>
        <v>1.8424225000000001</v>
      </c>
      <c r="AB99">
        <f t="shared" si="5"/>
        <v>0.36848749999999986</v>
      </c>
      <c r="AC99">
        <f t="shared" si="5"/>
        <v>0.70234249999999987</v>
      </c>
      <c r="AD99">
        <f t="shared" si="5"/>
        <v>0.37532749999999993</v>
      </c>
      <c r="AE99">
        <f t="shared" si="5"/>
        <v>0.753</v>
      </c>
      <c r="AF99">
        <f t="shared" si="5"/>
        <v>0.377</v>
      </c>
      <c r="AG99">
        <f t="shared" ref="AG99:AM99" si="6">SUM(AG3:AG98)/4000</f>
        <v>0.18802750000000001</v>
      </c>
      <c r="AH99">
        <f t="shared" si="6"/>
        <v>0.46127749999999956</v>
      </c>
      <c r="AI99">
        <f t="shared" si="6"/>
        <v>0.46127749999999956</v>
      </c>
      <c r="AJ99">
        <f t="shared" si="6"/>
        <v>0.55251250000000041</v>
      </c>
      <c r="AK99">
        <f t="shared" si="6"/>
        <v>1.5967499999999999</v>
      </c>
      <c r="AL99">
        <f t="shared" si="6"/>
        <v>0.68074999999999997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45368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269.5317968167551</v>
      </c>
      <c r="L3">
        <v>4.8099776482346837</v>
      </c>
      <c r="M3">
        <v>56.048890922582238</v>
      </c>
      <c r="N3">
        <v>49.943129485488129</v>
      </c>
      <c r="O3">
        <v>70.55031470136089</v>
      </c>
      <c r="P3">
        <v>23.760924109816976</v>
      </c>
      <c r="Q3">
        <v>4.6108631676190477</v>
      </c>
      <c r="R3">
        <v>17.7258044416646</v>
      </c>
      <c r="S3">
        <v>10.011027781140349</v>
      </c>
      <c r="T3">
        <v>0</v>
      </c>
      <c r="U3">
        <v>55.418386883732133</v>
      </c>
      <c r="V3">
        <v>4.4078499053784865</v>
      </c>
      <c r="W3">
        <v>19.612866013428828</v>
      </c>
      <c r="X3">
        <v>62.364967271107666</v>
      </c>
      <c r="Y3">
        <v>0</v>
      </c>
      <c r="Z3">
        <v>5.5134200330909069</v>
      </c>
      <c r="AA3">
        <v>0</v>
      </c>
      <c r="AB3">
        <v>0</v>
      </c>
      <c r="AC3">
        <v>0</v>
      </c>
      <c r="AD3">
        <v>0</v>
      </c>
      <c r="AE3">
        <v>0</v>
      </c>
      <c r="AF3">
        <v>5.592465627281948</v>
      </c>
      <c r="AG3">
        <v>28.933548279200004</v>
      </c>
      <c r="AH3">
        <v>0</v>
      </c>
      <c r="AI3">
        <v>0</v>
      </c>
      <c r="AJ3">
        <v>0</v>
      </c>
      <c r="AK3">
        <v>22.588891518203312</v>
      </c>
      <c r="AL3">
        <v>9.1792571907917377</v>
      </c>
      <c r="AM3">
        <v>4.4629679527381851</v>
      </c>
      <c r="AN3">
        <v>0</v>
      </c>
      <c r="AO3">
        <v>0</v>
      </c>
      <c r="AP3">
        <v>0</v>
      </c>
      <c r="AQ3">
        <v>0</v>
      </c>
      <c r="AR3">
        <v>17.270295467844196</v>
      </c>
      <c r="AS3">
        <v>9.0992651394588169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751.43691035691825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269.5317968167551</v>
      </c>
      <c r="L4">
        <v>4.8100306178538892</v>
      </c>
      <c r="M4">
        <v>56.048890922582238</v>
      </c>
      <c r="N4">
        <v>49.943129485488129</v>
      </c>
      <c r="O4">
        <v>70.55031470136089</v>
      </c>
      <c r="P4">
        <v>23.760924109816976</v>
      </c>
      <c r="Q4">
        <v>4.6108631676190477</v>
      </c>
      <c r="R4">
        <v>17.917677118353346</v>
      </c>
      <c r="S4">
        <v>10.993616487025948</v>
      </c>
      <c r="T4">
        <v>0</v>
      </c>
      <c r="U4">
        <v>55.418386883732133</v>
      </c>
      <c r="V4">
        <v>4.4078499053784865</v>
      </c>
      <c r="W4">
        <v>19.612866013428828</v>
      </c>
      <c r="X4">
        <v>62.364967271107666</v>
      </c>
      <c r="Y4">
        <v>0</v>
      </c>
      <c r="Z4">
        <v>5.5134200330909069</v>
      </c>
      <c r="AA4">
        <v>0</v>
      </c>
      <c r="AB4">
        <v>0</v>
      </c>
      <c r="AC4">
        <v>0</v>
      </c>
      <c r="AD4">
        <v>0</v>
      </c>
      <c r="AE4">
        <v>0</v>
      </c>
      <c r="AF4">
        <v>5.592465627281948</v>
      </c>
      <c r="AG4">
        <v>28.933548279200004</v>
      </c>
      <c r="AH4">
        <v>0</v>
      </c>
      <c r="AI4">
        <v>0</v>
      </c>
      <c r="AJ4">
        <v>0</v>
      </c>
      <c r="AK4">
        <v>22.588891518203312</v>
      </c>
      <c r="AL4">
        <v>9.1792571907917377</v>
      </c>
      <c r="AM4">
        <v>4.4629679527381851</v>
      </c>
      <c r="AN4">
        <v>0</v>
      </c>
      <c r="AO4">
        <v>0</v>
      </c>
      <c r="AP4">
        <v>0</v>
      </c>
      <c r="AQ4">
        <v>0</v>
      </c>
      <c r="AR4">
        <v>17.270295467844196</v>
      </c>
      <c r="AS4">
        <v>9.0992651394588169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752.61142470911193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269.5317968167551</v>
      </c>
      <c r="L5">
        <v>6.3399576713752657</v>
      </c>
      <c r="M5">
        <v>56.048890922582238</v>
      </c>
      <c r="N5">
        <v>49.943129485488129</v>
      </c>
      <c r="O5">
        <v>70.55031470136089</v>
      </c>
      <c r="P5">
        <v>23.760924109816976</v>
      </c>
      <c r="Q5">
        <v>2.5501105805687203</v>
      </c>
      <c r="R5">
        <v>17.916934723379963</v>
      </c>
      <c r="S5">
        <v>7.3412168242044871</v>
      </c>
      <c r="T5">
        <v>0</v>
      </c>
      <c r="U5">
        <v>55.418386883732133</v>
      </c>
      <c r="V5">
        <v>4.58</v>
      </c>
      <c r="W5">
        <v>19.612866013428828</v>
      </c>
      <c r="X5">
        <v>62.364967271107666</v>
      </c>
      <c r="Y5">
        <v>0</v>
      </c>
      <c r="Z5">
        <v>5.5134200330909069</v>
      </c>
      <c r="AA5">
        <v>0</v>
      </c>
      <c r="AB5">
        <v>0</v>
      </c>
      <c r="AC5">
        <v>0</v>
      </c>
      <c r="AD5">
        <v>0</v>
      </c>
      <c r="AE5">
        <v>0</v>
      </c>
      <c r="AF5">
        <v>5.592465627281948</v>
      </c>
      <c r="AG5">
        <v>28.933548279200004</v>
      </c>
      <c r="AH5">
        <v>0</v>
      </c>
      <c r="AI5">
        <v>0</v>
      </c>
      <c r="AJ5">
        <v>0</v>
      </c>
      <c r="AK5">
        <v>22.588891518203312</v>
      </c>
      <c r="AL5">
        <v>9.1792571907917377</v>
      </c>
      <c r="AM5">
        <v>4.4629679527381851</v>
      </c>
      <c r="AN5">
        <v>0</v>
      </c>
      <c r="AO5">
        <v>0</v>
      </c>
      <c r="AP5">
        <v>0</v>
      </c>
      <c r="AQ5">
        <v>0</v>
      </c>
      <c r="AR5">
        <v>14.7030894856884</v>
      </c>
      <c r="AS5">
        <v>9.6679694302705919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746.60110552106562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269.5317968167551</v>
      </c>
      <c r="L6">
        <v>4.9500181097560976</v>
      </c>
      <c r="M6">
        <v>56.048890922582238</v>
      </c>
      <c r="N6">
        <v>49.943129485488129</v>
      </c>
      <c r="O6">
        <v>70.55031470136089</v>
      </c>
      <c r="P6">
        <v>23.760924109816976</v>
      </c>
      <c r="Q6">
        <v>2.5498234072022155</v>
      </c>
      <c r="R6">
        <v>17.916934723379963</v>
      </c>
      <c r="S6">
        <v>6.9884760000000004</v>
      </c>
      <c r="T6">
        <v>0</v>
      </c>
      <c r="U6">
        <v>55.418386883732133</v>
      </c>
      <c r="V6">
        <v>4.58</v>
      </c>
      <c r="W6">
        <v>19.612866013428828</v>
      </c>
      <c r="X6">
        <v>62.364967271107666</v>
      </c>
      <c r="Y6">
        <v>0</v>
      </c>
      <c r="Z6">
        <v>5.5134200330909069</v>
      </c>
      <c r="AA6">
        <v>0</v>
      </c>
      <c r="AB6">
        <v>0</v>
      </c>
      <c r="AC6">
        <v>0</v>
      </c>
      <c r="AD6">
        <v>0</v>
      </c>
      <c r="AE6">
        <v>0</v>
      </c>
      <c r="AF6">
        <v>5.592465627281948</v>
      </c>
      <c r="AG6">
        <v>28.933548279200004</v>
      </c>
      <c r="AH6">
        <v>0</v>
      </c>
      <c r="AI6">
        <v>0</v>
      </c>
      <c r="AJ6">
        <v>0</v>
      </c>
      <c r="AK6">
        <v>22.588891518203312</v>
      </c>
      <c r="AL6">
        <v>9.1792571907917377</v>
      </c>
      <c r="AM6">
        <v>4.4629679527381851</v>
      </c>
      <c r="AN6">
        <v>0</v>
      </c>
      <c r="AO6">
        <v>0</v>
      </c>
      <c r="AP6">
        <v>0</v>
      </c>
      <c r="AQ6">
        <v>0</v>
      </c>
      <c r="AR6">
        <v>14.7030894856884</v>
      </c>
      <c r="AS6">
        <v>9.6679694302705919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744.8581379618754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269.5317968167551</v>
      </c>
      <c r="L7">
        <v>4.8500382555722368</v>
      </c>
      <c r="M7">
        <v>56.048890922582238</v>
      </c>
      <c r="N7">
        <v>49.943129485488129</v>
      </c>
      <c r="O7">
        <v>70.55031470136089</v>
      </c>
      <c r="P7">
        <v>23.760924109816976</v>
      </c>
      <c r="Q7">
        <v>2.5498234072022155</v>
      </c>
      <c r="R7">
        <v>10.586639490974729</v>
      </c>
      <c r="S7">
        <v>6.9884760000000004</v>
      </c>
      <c r="T7">
        <v>0</v>
      </c>
      <c r="U7">
        <v>55.418386883732133</v>
      </c>
      <c r="V7">
        <v>2.8849478518518517</v>
      </c>
      <c r="W7">
        <v>10.875547191986646</v>
      </c>
      <c r="X7">
        <v>62.364967271107666</v>
      </c>
      <c r="Y7">
        <v>0</v>
      </c>
      <c r="Z7">
        <v>5.5134200330909069</v>
      </c>
      <c r="AA7">
        <v>0</v>
      </c>
      <c r="AB7">
        <v>0</v>
      </c>
      <c r="AC7">
        <v>0</v>
      </c>
      <c r="AD7">
        <v>0</v>
      </c>
      <c r="AE7">
        <v>0</v>
      </c>
      <c r="AF7">
        <v>5.592465627281948</v>
      </c>
      <c r="AG7">
        <v>28.933548279200004</v>
      </c>
      <c r="AH7">
        <v>0</v>
      </c>
      <c r="AI7">
        <v>0</v>
      </c>
      <c r="AJ7">
        <v>0</v>
      </c>
      <c r="AK7">
        <v>22.588891518203312</v>
      </c>
      <c r="AL7">
        <v>13.351646890791734</v>
      </c>
      <c r="AM7">
        <v>4.4629679527381851</v>
      </c>
      <c r="AN7">
        <v>0</v>
      </c>
      <c r="AO7">
        <v>0</v>
      </c>
      <c r="AP7">
        <v>2.7077934012427507</v>
      </c>
      <c r="AQ7">
        <v>0</v>
      </c>
      <c r="AR7">
        <v>14.7030894856884</v>
      </c>
      <c r="AS7">
        <v>10.23667328189117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734.44437885855928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269.5317968167551</v>
      </c>
      <c r="L8">
        <v>4.8500382555722368</v>
      </c>
      <c r="M8">
        <v>56.048890922582238</v>
      </c>
      <c r="N8">
        <v>49.943129485488129</v>
      </c>
      <c r="O8">
        <v>70.55031470136089</v>
      </c>
      <c r="P8">
        <v>23.760924109816976</v>
      </c>
      <c r="Q8">
        <v>2.5498234072022155</v>
      </c>
      <c r="R8">
        <v>10.673793166666666</v>
      </c>
      <c r="S8">
        <v>6.9884760000000004</v>
      </c>
      <c r="T8">
        <v>0</v>
      </c>
      <c r="U8">
        <v>55.418386883732133</v>
      </c>
      <c r="V8">
        <v>2.8849478518518517</v>
      </c>
      <c r="W8">
        <v>10.875547191986646</v>
      </c>
      <c r="X8">
        <v>62.364967271107666</v>
      </c>
      <c r="Y8">
        <v>0</v>
      </c>
      <c r="Z8">
        <v>5.5134200330909069</v>
      </c>
      <c r="AA8">
        <v>0</v>
      </c>
      <c r="AB8">
        <v>0</v>
      </c>
      <c r="AC8">
        <v>0</v>
      </c>
      <c r="AD8">
        <v>0</v>
      </c>
      <c r="AE8">
        <v>0</v>
      </c>
      <c r="AF8">
        <v>5.592465627281948</v>
      </c>
      <c r="AG8">
        <v>28.933548279200004</v>
      </c>
      <c r="AH8">
        <v>0</v>
      </c>
      <c r="AI8">
        <v>0</v>
      </c>
      <c r="AJ8">
        <v>0</v>
      </c>
      <c r="AK8">
        <v>22.588891518203312</v>
      </c>
      <c r="AL8">
        <v>48.399720818416512</v>
      </c>
      <c r="AM8">
        <v>4.4629679527381851</v>
      </c>
      <c r="AN8">
        <v>0</v>
      </c>
      <c r="AO8">
        <v>0</v>
      </c>
      <c r="AP8">
        <v>2.7077934012427507</v>
      </c>
      <c r="AQ8">
        <v>0</v>
      </c>
      <c r="AR8">
        <v>14.7030894856884</v>
      </c>
      <c r="AS8">
        <v>10.23667328189117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769.5796064618761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269.5317968167551</v>
      </c>
      <c r="L9">
        <v>4.8500382555722368</v>
      </c>
      <c r="M9">
        <v>56.048890922582238</v>
      </c>
      <c r="N9">
        <v>49.943129485488129</v>
      </c>
      <c r="O9">
        <v>70.55031470136089</v>
      </c>
      <c r="P9">
        <v>23.760924109816976</v>
      </c>
      <c r="Q9">
        <v>2.5498234072022155</v>
      </c>
      <c r="R9">
        <v>10.586517351795759</v>
      </c>
      <c r="S9">
        <v>6.9884760000000004</v>
      </c>
      <c r="T9">
        <v>0</v>
      </c>
      <c r="U9">
        <v>55.418386883732133</v>
      </c>
      <c r="V9">
        <v>2.8849478518518517</v>
      </c>
      <c r="W9">
        <v>10.875547191986646</v>
      </c>
      <c r="X9">
        <v>34.528061335727429</v>
      </c>
      <c r="Y9">
        <v>0</v>
      </c>
      <c r="Z9">
        <v>2.7567100165454534</v>
      </c>
      <c r="AA9">
        <v>0</v>
      </c>
      <c r="AB9">
        <v>0</v>
      </c>
      <c r="AC9">
        <v>0</v>
      </c>
      <c r="AD9">
        <v>0</v>
      </c>
      <c r="AE9">
        <v>0</v>
      </c>
      <c r="AF9">
        <v>5.592465627281948</v>
      </c>
      <c r="AG9">
        <v>28.933548279200004</v>
      </c>
      <c r="AH9">
        <v>0</v>
      </c>
      <c r="AI9">
        <v>0</v>
      </c>
      <c r="AJ9">
        <v>0</v>
      </c>
      <c r="AK9">
        <v>22.588891518203312</v>
      </c>
      <c r="AL9">
        <v>48.399720818416512</v>
      </c>
      <c r="AM9">
        <v>4.4629679527381851</v>
      </c>
      <c r="AN9">
        <v>0</v>
      </c>
      <c r="AO9">
        <v>0</v>
      </c>
      <c r="AP9">
        <v>2.7077934012427507</v>
      </c>
      <c r="AQ9">
        <v>0</v>
      </c>
      <c r="AR9">
        <v>17.270295467844196</v>
      </c>
      <c r="AS9">
        <v>10.23667328189117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741.4659206772352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269.5317968167551</v>
      </c>
      <c r="L10">
        <v>4.8500382555722368</v>
      </c>
      <c r="M10">
        <v>56.048890922582238</v>
      </c>
      <c r="N10">
        <v>49.943129485488129</v>
      </c>
      <c r="O10">
        <v>70.55031470136089</v>
      </c>
      <c r="P10">
        <v>23.760924109816976</v>
      </c>
      <c r="Q10">
        <v>2.5498234072022155</v>
      </c>
      <c r="R10">
        <v>10.586517351795759</v>
      </c>
      <c r="S10">
        <v>6.9884760000000004</v>
      </c>
      <c r="T10">
        <v>0</v>
      </c>
      <c r="U10">
        <v>55.418386883732133</v>
      </c>
      <c r="V10">
        <v>2.8849478518518517</v>
      </c>
      <c r="W10">
        <v>10.875547191986646</v>
      </c>
      <c r="X10">
        <v>34.528061335727429</v>
      </c>
      <c r="Y10">
        <v>0</v>
      </c>
      <c r="Z10">
        <v>2.7567100165454534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5.592465627281948</v>
      </c>
      <c r="AG10">
        <v>28.933548279200004</v>
      </c>
      <c r="AH10">
        <v>0</v>
      </c>
      <c r="AI10">
        <v>0</v>
      </c>
      <c r="AJ10">
        <v>0</v>
      </c>
      <c r="AK10">
        <v>22.588891518203312</v>
      </c>
      <c r="AL10">
        <v>48.399720818416512</v>
      </c>
      <c r="AM10">
        <v>4.4629679527381851</v>
      </c>
      <c r="AN10">
        <v>0</v>
      </c>
      <c r="AO10">
        <v>0</v>
      </c>
      <c r="AP10">
        <v>2.7077934012427507</v>
      </c>
      <c r="AQ10">
        <v>0</v>
      </c>
      <c r="AR10">
        <v>17.270295467844196</v>
      </c>
      <c r="AS10">
        <v>10.23667328189117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741.4659206772352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269.5317968167551</v>
      </c>
      <c r="L11">
        <v>4.8500382555722368</v>
      </c>
      <c r="M11">
        <v>56.048890922582238</v>
      </c>
      <c r="N11">
        <v>49.943129485488129</v>
      </c>
      <c r="O11">
        <v>70.55031470136089</v>
      </c>
      <c r="P11">
        <v>23.760924109816976</v>
      </c>
      <c r="Q11">
        <v>2.5498234072022155</v>
      </c>
      <c r="R11">
        <v>10.586517351795759</v>
      </c>
      <c r="S11">
        <v>6.9884760000000004</v>
      </c>
      <c r="T11">
        <v>0</v>
      </c>
      <c r="U11">
        <v>55.418386883732133</v>
      </c>
      <c r="V11">
        <v>2.8849478518518517</v>
      </c>
      <c r="W11">
        <v>10.875547191986646</v>
      </c>
      <c r="X11">
        <v>34.528061335727429</v>
      </c>
      <c r="Y11">
        <v>0</v>
      </c>
      <c r="Z11">
        <v>2.7567100165454534</v>
      </c>
      <c r="AA11">
        <v>0</v>
      </c>
      <c r="AB11">
        <v>0</v>
      </c>
      <c r="AC11">
        <v>0</v>
      </c>
      <c r="AD11">
        <v>0</v>
      </c>
      <c r="AE11">
        <v>6.9669080128604843</v>
      </c>
      <c r="AF11">
        <v>5.592465627281948</v>
      </c>
      <c r="AG11">
        <v>28.933548279200004</v>
      </c>
      <c r="AH11">
        <v>0</v>
      </c>
      <c r="AI11">
        <v>0</v>
      </c>
      <c r="AJ11">
        <v>0</v>
      </c>
      <c r="AK11">
        <v>22.588891518203312</v>
      </c>
      <c r="AL11">
        <v>48.399720818416512</v>
      </c>
      <c r="AM11">
        <v>4.4629679527381851</v>
      </c>
      <c r="AN11">
        <v>0</v>
      </c>
      <c r="AO11">
        <v>0</v>
      </c>
      <c r="AP11">
        <v>0</v>
      </c>
      <c r="AQ11">
        <v>0</v>
      </c>
      <c r="AR11">
        <v>14.7030894856884</v>
      </c>
      <c r="AS11">
        <v>10.23667328189117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743.15782930669718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269.5317968167551</v>
      </c>
      <c r="L12">
        <v>4.8500382555722368</v>
      </c>
      <c r="M12">
        <v>56.048890922582238</v>
      </c>
      <c r="N12">
        <v>49.943129485488129</v>
      </c>
      <c r="O12">
        <v>70.55031470136089</v>
      </c>
      <c r="P12">
        <v>23.760924109816976</v>
      </c>
      <c r="Q12">
        <v>2.5498234072022155</v>
      </c>
      <c r="R12">
        <v>10.586517351795759</v>
      </c>
      <c r="S12">
        <v>6.9884760000000004</v>
      </c>
      <c r="T12">
        <v>0</v>
      </c>
      <c r="U12">
        <v>55.418386883732133</v>
      </c>
      <c r="V12">
        <v>2.8849478518518517</v>
      </c>
      <c r="W12">
        <v>10.875547191986646</v>
      </c>
      <c r="X12">
        <v>34.528061335727429</v>
      </c>
      <c r="Y12">
        <v>0</v>
      </c>
      <c r="Z12">
        <v>2.7567100165454534</v>
      </c>
      <c r="AA12">
        <v>0</v>
      </c>
      <c r="AB12">
        <v>0</v>
      </c>
      <c r="AC12">
        <v>0</v>
      </c>
      <c r="AD12">
        <v>0</v>
      </c>
      <c r="AE12">
        <v>6.9669080128604843</v>
      </c>
      <c r="AF12">
        <v>5.592465627281948</v>
      </c>
      <c r="AG12">
        <v>28.933548279200004</v>
      </c>
      <c r="AH12">
        <v>0</v>
      </c>
      <c r="AI12">
        <v>0</v>
      </c>
      <c r="AJ12">
        <v>0</v>
      </c>
      <c r="AK12">
        <v>22.588891518203312</v>
      </c>
      <c r="AL12">
        <v>48.399720818416512</v>
      </c>
      <c r="AM12">
        <v>4.4629679527381851</v>
      </c>
      <c r="AN12">
        <v>0</v>
      </c>
      <c r="AO12">
        <v>0</v>
      </c>
      <c r="AP12">
        <v>0</v>
      </c>
      <c r="AQ12">
        <v>0</v>
      </c>
      <c r="AR12">
        <v>14.7030894856884</v>
      </c>
      <c r="AS12">
        <v>10.23667328189117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743.15782930669718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269.5317968167551</v>
      </c>
      <c r="L13">
        <v>4.8500382555722368</v>
      </c>
      <c r="M13">
        <v>56.048890922582238</v>
      </c>
      <c r="N13">
        <v>49.943129485488129</v>
      </c>
      <c r="O13">
        <v>70.55031470136089</v>
      </c>
      <c r="P13">
        <v>23.760924109816976</v>
      </c>
      <c r="Q13">
        <v>2.5498234072022155</v>
      </c>
      <c r="R13">
        <v>10.586517351795759</v>
      </c>
      <c r="S13">
        <v>6.9884760000000004</v>
      </c>
      <c r="T13">
        <v>0</v>
      </c>
      <c r="U13">
        <v>55.418386883732133</v>
      </c>
      <c r="V13">
        <v>2.8849478518518517</v>
      </c>
      <c r="W13">
        <v>10.875547191986646</v>
      </c>
      <c r="X13">
        <v>34.528061335727429</v>
      </c>
      <c r="Y13">
        <v>0</v>
      </c>
      <c r="Z13">
        <v>2.7567100165454534</v>
      </c>
      <c r="AA13">
        <v>0</v>
      </c>
      <c r="AB13">
        <v>0</v>
      </c>
      <c r="AC13">
        <v>0</v>
      </c>
      <c r="AD13">
        <v>0</v>
      </c>
      <c r="AE13">
        <v>6.9669080128604843</v>
      </c>
      <c r="AF13">
        <v>5.592465627281948</v>
      </c>
      <c r="AG13">
        <v>28.933548279200004</v>
      </c>
      <c r="AH13">
        <v>0</v>
      </c>
      <c r="AI13">
        <v>0</v>
      </c>
      <c r="AJ13">
        <v>0</v>
      </c>
      <c r="AK13">
        <v>22.588891518203312</v>
      </c>
      <c r="AL13">
        <v>48.399720818416512</v>
      </c>
      <c r="AM13">
        <v>4.4629679527381851</v>
      </c>
      <c r="AN13">
        <v>0</v>
      </c>
      <c r="AO13">
        <v>0</v>
      </c>
      <c r="AP13">
        <v>0</v>
      </c>
      <c r="AQ13">
        <v>0</v>
      </c>
      <c r="AR13">
        <v>14.7030894856884</v>
      </c>
      <c r="AS13">
        <v>10.23667328189117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743.15782930669718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269.5317968167551</v>
      </c>
      <c r="L14">
        <v>4.8500382555722368</v>
      </c>
      <c r="M14">
        <v>56.048890922582238</v>
      </c>
      <c r="N14">
        <v>49.943129485488129</v>
      </c>
      <c r="O14">
        <v>70.55031470136089</v>
      </c>
      <c r="P14">
        <v>23.760924109816976</v>
      </c>
      <c r="Q14">
        <v>2.5498234072022155</v>
      </c>
      <c r="R14">
        <v>10.586517351795759</v>
      </c>
      <c r="S14">
        <v>6.9884760000000004</v>
      </c>
      <c r="T14">
        <v>0</v>
      </c>
      <c r="U14">
        <v>55.418386883732133</v>
      </c>
      <c r="V14">
        <v>2.8849478518518517</v>
      </c>
      <c r="W14">
        <v>10.875547191986646</v>
      </c>
      <c r="X14">
        <v>34.528061335727429</v>
      </c>
      <c r="Y14">
        <v>0</v>
      </c>
      <c r="Z14">
        <v>2.7567100165454534</v>
      </c>
      <c r="AA14">
        <v>0</v>
      </c>
      <c r="AB14">
        <v>0</v>
      </c>
      <c r="AC14">
        <v>0</v>
      </c>
      <c r="AD14">
        <v>0</v>
      </c>
      <c r="AE14">
        <v>6.9669080128604843</v>
      </c>
      <c r="AF14">
        <v>5.592465627281948</v>
      </c>
      <c r="AG14">
        <v>28.933548279200004</v>
      </c>
      <c r="AH14">
        <v>0</v>
      </c>
      <c r="AI14">
        <v>0</v>
      </c>
      <c r="AJ14">
        <v>0</v>
      </c>
      <c r="AK14">
        <v>22.588891518203312</v>
      </c>
      <c r="AL14">
        <v>20.027470709208259</v>
      </c>
      <c r="AM14">
        <v>4.4629679527381851</v>
      </c>
      <c r="AN14">
        <v>0</v>
      </c>
      <c r="AO14">
        <v>0</v>
      </c>
      <c r="AP14">
        <v>0</v>
      </c>
      <c r="AQ14">
        <v>0</v>
      </c>
      <c r="AR14">
        <v>14.7030894856884</v>
      </c>
      <c r="AS14">
        <v>10.23667328189117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714.78557919748891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269.5317968167551</v>
      </c>
      <c r="L15">
        <v>4.8500382555722368</v>
      </c>
      <c r="M15">
        <v>56.048890922582238</v>
      </c>
      <c r="N15">
        <v>49.943129485488129</v>
      </c>
      <c r="O15">
        <v>70.55031470136089</v>
      </c>
      <c r="P15">
        <v>23.760924109816976</v>
      </c>
      <c r="Q15">
        <v>2.5498234072022155</v>
      </c>
      <c r="R15">
        <v>10.586517351795759</v>
      </c>
      <c r="S15">
        <v>6.9884760000000004</v>
      </c>
      <c r="T15">
        <v>0</v>
      </c>
      <c r="U15">
        <v>55.418386883732133</v>
      </c>
      <c r="V15">
        <v>2.8849478518518517</v>
      </c>
      <c r="W15">
        <v>10.875547191986646</v>
      </c>
      <c r="X15">
        <v>34.528061335727429</v>
      </c>
      <c r="Y15">
        <v>0</v>
      </c>
      <c r="Z15">
        <v>2.7567100165454534</v>
      </c>
      <c r="AA15">
        <v>0</v>
      </c>
      <c r="AB15">
        <v>0</v>
      </c>
      <c r="AC15">
        <v>0</v>
      </c>
      <c r="AD15">
        <v>0</v>
      </c>
      <c r="AE15">
        <v>6.9669080128604843</v>
      </c>
      <c r="AF15">
        <v>5.592465627281948</v>
      </c>
      <c r="AG15">
        <v>28.933548279200004</v>
      </c>
      <c r="AH15">
        <v>0</v>
      </c>
      <c r="AI15">
        <v>0</v>
      </c>
      <c r="AJ15">
        <v>0</v>
      </c>
      <c r="AK15">
        <v>22.588891518203312</v>
      </c>
      <c r="AL15">
        <v>9.1792571907917377</v>
      </c>
      <c r="AM15">
        <v>4.4629679527381851</v>
      </c>
      <c r="AN15">
        <v>0</v>
      </c>
      <c r="AO15">
        <v>0</v>
      </c>
      <c r="AP15">
        <v>0</v>
      </c>
      <c r="AQ15">
        <v>0</v>
      </c>
      <c r="AR15">
        <v>17.270295467844196</v>
      </c>
      <c r="AS15">
        <v>10.805377572702945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707.07327595203992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269.5317968167551</v>
      </c>
      <c r="L16">
        <v>4.8500382555722368</v>
      </c>
      <c r="M16">
        <v>56.048890922582238</v>
      </c>
      <c r="N16">
        <v>49.943129485488129</v>
      </c>
      <c r="O16">
        <v>70.55031470136089</v>
      </c>
      <c r="P16">
        <v>23.760924109816976</v>
      </c>
      <c r="Q16">
        <v>2.5498234072022155</v>
      </c>
      <c r="R16">
        <v>10.586517351795759</v>
      </c>
      <c r="S16">
        <v>6.9884760000000004</v>
      </c>
      <c r="T16">
        <v>0</v>
      </c>
      <c r="U16">
        <v>55.418386883732133</v>
      </c>
      <c r="V16">
        <v>2.8849478518518517</v>
      </c>
      <c r="W16">
        <v>10.875547191986646</v>
      </c>
      <c r="X16">
        <v>34.528061335727429</v>
      </c>
      <c r="Y16">
        <v>0</v>
      </c>
      <c r="Z16">
        <v>2.7567100165454534</v>
      </c>
      <c r="AA16">
        <v>0</v>
      </c>
      <c r="AB16">
        <v>0</v>
      </c>
      <c r="AC16">
        <v>0</v>
      </c>
      <c r="AD16">
        <v>0</v>
      </c>
      <c r="AE16">
        <v>6.9669080128604843</v>
      </c>
      <c r="AF16">
        <v>5.592465627281948</v>
      </c>
      <c r="AG16">
        <v>28.933548279200004</v>
      </c>
      <c r="AH16">
        <v>0</v>
      </c>
      <c r="AI16">
        <v>0</v>
      </c>
      <c r="AJ16">
        <v>0</v>
      </c>
      <c r="AK16">
        <v>22.588891518203312</v>
      </c>
      <c r="AL16">
        <v>9.1792571907917377</v>
      </c>
      <c r="AM16">
        <v>4.4629679527381851</v>
      </c>
      <c r="AN16">
        <v>0</v>
      </c>
      <c r="AO16">
        <v>0</v>
      </c>
      <c r="AP16">
        <v>0</v>
      </c>
      <c r="AQ16">
        <v>0</v>
      </c>
      <c r="AR16">
        <v>17.270295467844196</v>
      </c>
      <c r="AS16">
        <v>10.805377572702945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707.07327595203992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269.5317968167551</v>
      </c>
      <c r="L17">
        <v>4.8500382555722368</v>
      </c>
      <c r="M17">
        <v>56.048890922582238</v>
      </c>
      <c r="N17">
        <v>49.943129485488129</v>
      </c>
      <c r="O17">
        <v>70.55031470136089</v>
      </c>
      <c r="P17">
        <v>23.760924109816976</v>
      </c>
      <c r="Q17">
        <v>2.5498234072022155</v>
      </c>
      <c r="R17">
        <v>10.586517351795759</v>
      </c>
      <c r="S17">
        <v>6.9884760000000004</v>
      </c>
      <c r="T17">
        <v>0</v>
      </c>
      <c r="U17">
        <v>55.418386883732133</v>
      </c>
      <c r="V17">
        <v>2.8849478518518517</v>
      </c>
      <c r="W17">
        <v>10.875547191986646</v>
      </c>
      <c r="X17">
        <v>34.528061335727429</v>
      </c>
      <c r="Y17">
        <v>0</v>
      </c>
      <c r="Z17">
        <v>2.7567100165454534</v>
      </c>
      <c r="AA17">
        <v>0</v>
      </c>
      <c r="AB17">
        <v>0</v>
      </c>
      <c r="AC17">
        <v>0</v>
      </c>
      <c r="AD17">
        <v>0</v>
      </c>
      <c r="AE17">
        <v>6.9669080128604843</v>
      </c>
      <c r="AF17">
        <v>5.592465627281948</v>
      </c>
      <c r="AG17">
        <v>28.933548279200004</v>
      </c>
      <c r="AH17">
        <v>0</v>
      </c>
      <c r="AI17">
        <v>0</v>
      </c>
      <c r="AJ17">
        <v>0</v>
      </c>
      <c r="AK17">
        <v>22.588891518203312</v>
      </c>
      <c r="AL17">
        <v>9.1792571907917377</v>
      </c>
      <c r="AM17">
        <v>4.4629679527381851</v>
      </c>
      <c r="AN17">
        <v>0</v>
      </c>
      <c r="AO17">
        <v>0</v>
      </c>
      <c r="AP17">
        <v>0</v>
      </c>
      <c r="AQ17">
        <v>0</v>
      </c>
      <c r="AR17">
        <v>14.7030894856884</v>
      </c>
      <c r="AS17">
        <v>10.805377572702945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704.50606996988415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269.5317968167551</v>
      </c>
      <c r="L18">
        <v>4.8500382555722368</v>
      </c>
      <c r="M18">
        <v>56.048890922582238</v>
      </c>
      <c r="N18">
        <v>49.943129485488129</v>
      </c>
      <c r="O18">
        <v>70.55031470136089</v>
      </c>
      <c r="P18">
        <v>23.760924109816976</v>
      </c>
      <c r="Q18">
        <v>2.5498234072022155</v>
      </c>
      <c r="R18">
        <v>10.586517351795759</v>
      </c>
      <c r="S18">
        <v>6.9884760000000004</v>
      </c>
      <c r="T18">
        <v>0</v>
      </c>
      <c r="U18">
        <v>55.418386883732133</v>
      </c>
      <c r="V18">
        <v>2.8849478518518517</v>
      </c>
      <c r="W18">
        <v>10.875547191986646</v>
      </c>
      <c r="X18">
        <v>34.528061335727429</v>
      </c>
      <c r="Y18">
        <v>0</v>
      </c>
      <c r="Z18">
        <v>2.7567100165454534</v>
      </c>
      <c r="AA18">
        <v>0</v>
      </c>
      <c r="AB18">
        <v>0</v>
      </c>
      <c r="AC18">
        <v>0</v>
      </c>
      <c r="AD18">
        <v>0</v>
      </c>
      <c r="AE18">
        <v>6.9669080128604843</v>
      </c>
      <c r="AF18">
        <v>5.592465627281948</v>
      </c>
      <c r="AG18">
        <v>28.933548279200004</v>
      </c>
      <c r="AH18">
        <v>0</v>
      </c>
      <c r="AI18">
        <v>0</v>
      </c>
      <c r="AJ18">
        <v>0</v>
      </c>
      <c r="AK18">
        <v>22.588891518203312</v>
      </c>
      <c r="AL18">
        <v>9.1792571907917377</v>
      </c>
      <c r="AM18">
        <v>4.4629679527381851</v>
      </c>
      <c r="AN18">
        <v>0</v>
      </c>
      <c r="AO18">
        <v>0</v>
      </c>
      <c r="AP18">
        <v>0</v>
      </c>
      <c r="AQ18">
        <v>0</v>
      </c>
      <c r="AR18">
        <v>14.7030894856884</v>
      </c>
      <c r="AS18">
        <v>10.805377572702945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704.50606996988415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269.5317968167551</v>
      </c>
      <c r="L19">
        <v>4.8500382555722368</v>
      </c>
      <c r="M19">
        <v>56.048890922582238</v>
      </c>
      <c r="N19">
        <v>49.943129485488129</v>
      </c>
      <c r="O19">
        <v>70.55031470136089</v>
      </c>
      <c r="P19">
        <v>23.760924109816976</v>
      </c>
      <c r="Q19">
        <v>2.5498234072022155</v>
      </c>
      <c r="R19">
        <v>10.586517351795759</v>
      </c>
      <c r="S19">
        <v>6.9884760000000004</v>
      </c>
      <c r="T19">
        <v>0</v>
      </c>
      <c r="U19">
        <v>55.418386883732133</v>
      </c>
      <c r="V19">
        <v>2.8849478518518517</v>
      </c>
      <c r="W19">
        <v>10.875547191986646</v>
      </c>
      <c r="X19">
        <v>34.528061335727429</v>
      </c>
      <c r="Y19">
        <v>0</v>
      </c>
      <c r="Z19">
        <v>2.7567100165454534</v>
      </c>
      <c r="AA19">
        <v>0</v>
      </c>
      <c r="AB19">
        <v>0</v>
      </c>
      <c r="AC19">
        <v>0</v>
      </c>
      <c r="AD19">
        <v>0</v>
      </c>
      <c r="AE19">
        <v>6.9669080128604843</v>
      </c>
      <c r="AF19">
        <v>5.592465627281948</v>
      </c>
      <c r="AG19">
        <v>28.933548279200004</v>
      </c>
      <c r="AH19">
        <v>0</v>
      </c>
      <c r="AI19">
        <v>0</v>
      </c>
      <c r="AJ19">
        <v>0</v>
      </c>
      <c r="AK19">
        <v>22.588891518203312</v>
      </c>
      <c r="AL19">
        <v>9.1792571907917377</v>
      </c>
      <c r="AM19">
        <v>4.4629679527381851</v>
      </c>
      <c r="AN19">
        <v>0</v>
      </c>
      <c r="AO19">
        <v>0</v>
      </c>
      <c r="AP19">
        <v>0</v>
      </c>
      <c r="AQ19">
        <v>0</v>
      </c>
      <c r="AR19">
        <v>14.7030894856884</v>
      </c>
      <c r="AS19">
        <v>13.485111013975619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707.18580341115683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269.5317968167551</v>
      </c>
      <c r="L20">
        <v>4.8500382555722368</v>
      </c>
      <c r="M20">
        <v>56.048890922582238</v>
      </c>
      <c r="N20">
        <v>49.943129485488129</v>
      </c>
      <c r="O20">
        <v>70.55031470136089</v>
      </c>
      <c r="P20">
        <v>23.760924109816976</v>
      </c>
      <c r="Q20">
        <v>2.5498234072022155</v>
      </c>
      <c r="R20">
        <v>10.586517351795759</v>
      </c>
      <c r="S20">
        <v>6.9884760000000004</v>
      </c>
      <c r="T20">
        <v>0</v>
      </c>
      <c r="U20">
        <v>55.418386883732133</v>
      </c>
      <c r="V20">
        <v>2.8849478518518517</v>
      </c>
      <c r="W20">
        <v>10.875547191986646</v>
      </c>
      <c r="X20">
        <v>34.528061335727429</v>
      </c>
      <c r="Y20">
        <v>0</v>
      </c>
      <c r="Z20">
        <v>2.7567100165454534</v>
      </c>
      <c r="AA20">
        <v>0</v>
      </c>
      <c r="AB20">
        <v>0</v>
      </c>
      <c r="AC20">
        <v>0</v>
      </c>
      <c r="AD20">
        <v>0</v>
      </c>
      <c r="AE20">
        <v>6.9669080128604843</v>
      </c>
      <c r="AF20">
        <v>5.592465627281948</v>
      </c>
      <c r="AG20">
        <v>28.933548279200004</v>
      </c>
      <c r="AH20">
        <v>0</v>
      </c>
      <c r="AI20">
        <v>0</v>
      </c>
      <c r="AJ20">
        <v>0</v>
      </c>
      <c r="AK20">
        <v>22.588891518203312</v>
      </c>
      <c r="AL20">
        <v>9.1792571907917377</v>
      </c>
      <c r="AM20">
        <v>4.4629679527381851</v>
      </c>
      <c r="AN20">
        <v>0</v>
      </c>
      <c r="AO20">
        <v>0</v>
      </c>
      <c r="AP20">
        <v>0</v>
      </c>
      <c r="AQ20">
        <v>0</v>
      </c>
      <c r="AR20">
        <v>14.7030894856884</v>
      </c>
      <c r="AS20">
        <v>13.485111013975619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707.18580341115683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269.5317968167551</v>
      </c>
      <c r="L21">
        <v>4.8500382555722368</v>
      </c>
      <c r="M21">
        <v>56.048890922582238</v>
      </c>
      <c r="N21">
        <v>49.943129485488129</v>
      </c>
      <c r="O21">
        <v>70.55031470136089</v>
      </c>
      <c r="P21">
        <v>23.760924109816976</v>
      </c>
      <c r="Q21">
        <v>2.5498234072022155</v>
      </c>
      <c r="R21">
        <v>10.586517351795759</v>
      </c>
      <c r="S21">
        <v>6.9884760000000004</v>
      </c>
      <c r="T21">
        <v>0</v>
      </c>
      <c r="U21">
        <v>55.418386883732133</v>
      </c>
      <c r="V21">
        <v>2.8849478518518517</v>
      </c>
      <c r="W21">
        <v>10.875547191986646</v>
      </c>
      <c r="X21">
        <v>34.528061335727429</v>
      </c>
      <c r="Y21">
        <v>0</v>
      </c>
      <c r="Z21">
        <v>2.7567100165454534</v>
      </c>
      <c r="AA21">
        <v>5.9402508329113939</v>
      </c>
      <c r="AB21">
        <v>0</v>
      </c>
      <c r="AC21">
        <v>0</v>
      </c>
      <c r="AD21">
        <v>0</v>
      </c>
      <c r="AE21">
        <v>6.9669080128604843</v>
      </c>
      <c r="AF21">
        <v>5.592465627281948</v>
      </c>
      <c r="AG21">
        <v>28.933548279200004</v>
      </c>
      <c r="AH21">
        <v>0</v>
      </c>
      <c r="AI21">
        <v>0</v>
      </c>
      <c r="AJ21">
        <v>0</v>
      </c>
      <c r="AK21">
        <v>22.588891518203312</v>
      </c>
      <c r="AL21">
        <v>9.1792571907917377</v>
      </c>
      <c r="AM21">
        <v>4.4629679527381851</v>
      </c>
      <c r="AN21">
        <v>0</v>
      </c>
      <c r="AO21">
        <v>0</v>
      </c>
      <c r="AP21">
        <v>0</v>
      </c>
      <c r="AQ21">
        <v>0</v>
      </c>
      <c r="AR21">
        <v>17.270295467844196</v>
      </c>
      <c r="AS21">
        <v>13.762638567350582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715.97078777959894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269.5317968167551</v>
      </c>
      <c r="L22">
        <v>4.8500382555722368</v>
      </c>
      <c r="M22">
        <v>56.048890922582238</v>
      </c>
      <c r="N22">
        <v>49.943129485488129</v>
      </c>
      <c r="O22">
        <v>70.55031470136089</v>
      </c>
      <c r="P22">
        <v>23.760924109816976</v>
      </c>
      <c r="Q22">
        <v>2.5498234072022155</v>
      </c>
      <c r="R22">
        <v>10.586517351795759</v>
      </c>
      <c r="S22">
        <v>6.9884760000000004</v>
      </c>
      <c r="T22">
        <v>0</v>
      </c>
      <c r="U22">
        <v>55.418386883732133</v>
      </c>
      <c r="V22">
        <v>2.8849478518518517</v>
      </c>
      <c r="W22">
        <v>10.875547191986646</v>
      </c>
      <c r="X22">
        <v>34.528061335727429</v>
      </c>
      <c r="Y22">
        <v>0</v>
      </c>
      <c r="Z22">
        <v>2.7567100165454534</v>
      </c>
      <c r="AA22">
        <v>5.9402508329113939</v>
      </c>
      <c r="AB22">
        <v>0</v>
      </c>
      <c r="AC22">
        <v>0</v>
      </c>
      <c r="AD22">
        <v>0</v>
      </c>
      <c r="AE22">
        <v>6.9669080128604843</v>
      </c>
      <c r="AF22">
        <v>5.592465627281948</v>
      </c>
      <c r="AG22">
        <v>28.933548279200004</v>
      </c>
      <c r="AH22">
        <v>0</v>
      </c>
      <c r="AI22">
        <v>0</v>
      </c>
      <c r="AJ22">
        <v>0</v>
      </c>
      <c r="AK22">
        <v>22.588891518203312</v>
      </c>
      <c r="AL22">
        <v>9.1792571907917377</v>
      </c>
      <c r="AM22">
        <v>4.4629679527381851</v>
      </c>
      <c r="AN22">
        <v>0</v>
      </c>
      <c r="AO22">
        <v>0</v>
      </c>
      <c r="AP22">
        <v>0</v>
      </c>
      <c r="AQ22">
        <v>0</v>
      </c>
      <c r="AR22">
        <v>17.270295467844196</v>
      </c>
      <c r="AS22">
        <v>13.762638567350582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715.97078777959894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269.5317968167551</v>
      </c>
      <c r="L23">
        <v>4.8500382555722368</v>
      </c>
      <c r="M23">
        <v>56.048890922582238</v>
      </c>
      <c r="N23">
        <v>49.943129485488129</v>
      </c>
      <c r="O23">
        <v>70.55031470136089</v>
      </c>
      <c r="P23">
        <v>23.760924109816976</v>
      </c>
      <c r="Q23">
        <v>2.5498234072022155</v>
      </c>
      <c r="R23">
        <v>10.586517351795759</v>
      </c>
      <c r="S23">
        <v>6.9884760000000004</v>
      </c>
      <c r="T23">
        <v>0</v>
      </c>
      <c r="U23">
        <v>55.418386883732133</v>
      </c>
      <c r="V23">
        <v>2.8849478518518517</v>
      </c>
      <c r="W23">
        <v>10.875547191986646</v>
      </c>
      <c r="X23">
        <v>62.364967271107666</v>
      </c>
      <c r="Y23">
        <v>0</v>
      </c>
      <c r="Z23">
        <v>2.7567100165454534</v>
      </c>
      <c r="AA23">
        <v>5.9402508329113939</v>
      </c>
      <c r="AB23">
        <v>0</v>
      </c>
      <c r="AC23">
        <v>0</v>
      </c>
      <c r="AD23">
        <v>0</v>
      </c>
      <c r="AE23">
        <v>6.9669080128604843</v>
      </c>
      <c r="AF23">
        <v>5.592465627281948</v>
      </c>
      <c r="AG23">
        <v>28.933548279200004</v>
      </c>
      <c r="AH23">
        <v>9.8890052730728595</v>
      </c>
      <c r="AI23">
        <v>0</v>
      </c>
      <c r="AJ23">
        <v>0</v>
      </c>
      <c r="AK23">
        <v>22.588891518203312</v>
      </c>
      <c r="AL23">
        <v>9.1792571907917377</v>
      </c>
      <c r="AM23">
        <v>4.4629679527381851</v>
      </c>
      <c r="AN23">
        <v>0</v>
      </c>
      <c r="AO23">
        <v>0</v>
      </c>
      <c r="AP23">
        <v>0</v>
      </c>
      <c r="AQ23">
        <v>8.449385280634921</v>
      </c>
      <c r="AR23">
        <v>14.7030894856884</v>
      </c>
      <c r="AS23">
        <v>13.762638567350582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759.57887828653111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269.5317968167551</v>
      </c>
      <c r="L24">
        <v>4.8500382555722368</v>
      </c>
      <c r="M24">
        <v>56.048890922582238</v>
      </c>
      <c r="N24">
        <v>49.943129485488129</v>
      </c>
      <c r="O24">
        <v>70.55031470136089</v>
      </c>
      <c r="P24">
        <v>23.760924109816976</v>
      </c>
      <c r="Q24">
        <v>2.5498234072022155</v>
      </c>
      <c r="R24">
        <v>10.586517351795759</v>
      </c>
      <c r="S24">
        <v>6.9884760000000004</v>
      </c>
      <c r="T24">
        <v>0</v>
      </c>
      <c r="U24">
        <v>55.418386883732133</v>
      </c>
      <c r="V24">
        <v>2.8849478518518517</v>
      </c>
      <c r="W24">
        <v>19.576208268670104</v>
      </c>
      <c r="X24">
        <v>62.364967271107666</v>
      </c>
      <c r="Y24">
        <v>0</v>
      </c>
      <c r="Z24">
        <v>2.7567100165454534</v>
      </c>
      <c r="AA24">
        <v>5.9402508329113939</v>
      </c>
      <c r="AB24">
        <v>1.4087648804201047</v>
      </c>
      <c r="AC24">
        <v>0</v>
      </c>
      <c r="AD24">
        <v>0</v>
      </c>
      <c r="AE24">
        <v>6.9669080128604843</v>
      </c>
      <c r="AF24">
        <v>5.592465627281948</v>
      </c>
      <c r="AG24">
        <v>28.933548279200004</v>
      </c>
      <c r="AH24">
        <v>18.656990198014782</v>
      </c>
      <c r="AI24">
        <v>0</v>
      </c>
      <c r="AJ24">
        <v>0</v>
      </c>
      <c r="AK24">
        <v>22.588891518203312</v>
      </c>
      <c r="AL24">
        <v>9.1792571907917377</v>
      </c>
      <c r="AM24">
        <v>4.4629679527381851</v>
      </c>
      <c r="AN24">
        <v>0</v>
      </c>
      <c r="AO24">
        <v>0</v>
      </c>
      <c r="AP24">
        <v>0</v>
      </c>
      <c r="AQ24">
        <v>8.449385280634921</v>
      </c>
      <c r="AR24">
        <v>14.7030894856884</v>
      </c>
      <c r="AS24">
        <v>13.762638567350582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778.45628916857663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269.5317968167551</v>
      </c>
      <c r="L25">
        <v>4.8500382555722368</v>
      </c>
      <c r="M25">
        <v>56.048890922582238</v>
      </c>
      <c r="N25">
        <v>49.943129485488129</v>
      </c>
      <c r="O25">
        <v>70.55031470136089</v>
      </c>
      <c r="P25">
        <v>23.760924109816976</v>
      </c>
      <c r="Q25">
        <v>2.5498234072022155</v>
      </c>
      <c r="R25">
        <v>10.586517351795759</v>
      </c>
      <c r="S25">
        <v>6.9884760000000004</v>
      </c>
      <c r="T25">
        <v>0</v>
      </c>
      <c r="U25">
        <v>55.418386883732133</v>
      </c>
      <c r="V25">
        <v>2.8849478518518517</v>
      </c>
      <c r="W25">
        <v>19.612866013428828</v>
      </c>
      <c r="X25">
        <v>62.364967271107666</v>
      </c>
      <c r="Y25">
        <v>0</v>
      </c>
      <c r="Z25">
        <v>2.7567100165454534</v>
      </c>
      <c r="AA25">
        <v>11.880501665822788</v>
      </c>
      <c r="AB25">
        <v>5.5674398930232538</v>
      </c>
      <c r="AC25">
        <v>0</v>
      </c>
      <c r="AD25">
        <v>0</v>
      </c>
      <c r="AE25">
        <v>6.9669080128604843</v>
      </c>
      <c r="AF25">
        <v>5.592465627281948</v>
      </c>
      <c r="AG25">
        <v>28.933548279200004</v>
      </c>
      <c r="AH25">
        <v>25.222969471678983</v>
      </c>
      <c r="AI25">
        <v>0</v>
      </c>
      <c r="AJ25">
        <v>0</v>
      </c>
      <c r="AK25">
        <v>22.588891518203312</v>
      </c>
      <c r="AL25">
        <v>9.1792571907917377</v>
      </c>
      <c r="AM25">
        <v>4.4629679527381851</v>
      </c>
      <c r="AN25">
        <v>0</v>
      </c>
      <c r="AO25">
        <v>0</v>
      </c>
      <c r="AP25">
        <v>0</v>
      </c>
      <c r="AQ25">
        <v>8.4914221612698402</v>
      </c>
      <c r="AR25">
        <v>14.7030894856884</v>
      </c>
      <c r="AS25">
        <v>13.762638567350582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795.19988891314892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269.5317968167551</v>
      </c>
      <c r="L26">
        <v>4.8500382555722368</v>
      </c>
      <c r="M26">
        <v>56.048890922582238</v>
      </c>
      <c r="N26">
        <v>49.943129485488129</v>
      </c>
      <c r="O26">
        <v>70.55031470136089</v>
      </c>
      <c r="P26">
        <v>23.760924109816976</v>
      </c>
      <c r="Q26">
        <v>2.5498234072022155</v>
      </c>
      <c r="R26">
        <v>10.586517351795759</v>
      </c>
      <c r="S26">
        <v>6.9884760000000004</v>
      </c>
      <c r="T26">
        <v>0</v>
      </c>
      <c r="U26">
        <v>55.418386883732133</v>
      </c>
      <c r="V26">
        <v>2.8849478518518517</v>
      </c>
      <c r="W26">
        <v>19.612866013428828</v>
      </c>
      <c r="X26">
        <v>62.364967271107666</v>
      </c>
      <c r="Y26">
        <v>0</v>
      </c>
      <c r="Z26">
        <v>2.7567100165454534</v>
      </c>
      <c r="AA26">
        <v>11.880501665822788</v>
      </c>
      <c r="AB26">
        <v>5.5674398930232538</v>
      </c>
      <c r="AC26">
        <v>4.0917046628710541</v>
      </c>
      <c r="AD26">
        <v>0</v>
      </c>
      <c r="AE26">
        <v>6.9669080128604843</v>
      </c>
      <c r="AF26">
        <v>11.184930561359026</v>
      </c>
      <c r="AG26">
        <v>28.933548279200004</v>
      </c>
      <c r="AH26">
        <v>39.556021531488909</v>
      </c>
      <c r="AI26">
        <v>0</v>
      </c>
      <c r="AJ26">
        <v>0</v>
      </c>
      <c r="AK26">
        <v>22.588891518203312</v>
      </c>
      <c r="AL26">
        <v>9.1792571907917377</v>
      </c>
      <c r="AM26">
        <v>4.4629679527381851</v>
      </c>
      <c r="AN26">
        <v>0</v>
      </c>
      <c r="AO26">
        <v>0</v>
      </c>
      <c r="AP26">
        <v>0</v>
      </c>
      <c r="AQ26">
        <v>25.348155148730157</v>
      </c>
      <c r="AR26">
        <v>14.7030894856884</v>
      </c>
      <c r="AS26">
        <v>13.762638567350582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836.07384355736724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269.5317968167551</v>
      </c>
      <c r="L27">
        <v>4.8500382555722368</v>
      </c>
      <c r="M27">
        <v>56.048890922582238</v>
      </c>
      <c r="N27">
        <v>49.943129485488129</v>
      </c>
      <c r="O27">
        <v>70.55031470136089</v>
      </c>
      <c r="P27">
        <v>23.760924109816976</v>
      </c>
      <c r="Q27">
        <v>2.5498234072022155</v>
      </c>
      <c r="R27">
        <v>10.505356713350309</v>
      </c>
      <c r="S27">
        <v>6.9884760000000004</v>
      </c>
      <c r="T27">
        <v>0</v>
      </c>
      <c r="U27">
        <v>55.418386883732133</v>
      </c>
      <c r="V27">
        <v>2.8849478518518517</v>
      </c>
      <c r="W27">
        <v>19.612866013428828</v>
      </c>
      <c r="X27">
        <v>62.364967271107666</v>
      </c>
      <c r="Y27">
        <v>0</v>
      </c>
      <c r="Z27">
        <v>2.7567100165454534</v>
      </c>
      <c r="AA27">
        <v>17.820752498734183</v>
      </c>
      <c r="AB27">
        <v>11.134879346886718</v>
      </c>
      <c r="AC27">
        <v>8.1834093257421081</v>
      </c>
      <c r="AD27">
        <v>3.3510032956850875</v>
      </c>
      <c r="AE27">
        <v>6.9669080128604843</v>
      </c>
      <c r="AF27">
        <v>16.777396188640978</v>
      </c>
      <c r="AG27">
        <v>28.933548279200004</v>
      </c>
      <c r="AH27">
        <v>39.556021531488909</v>
      </c>
      <c r="AI27">
        <v>0</v>
      </c>
      <c r="AJ27">
        <v>0</v>
      </c>
      <c r="AK27">
        <v>22.588891518203312</v>
      </c>
      <c r="AL27">
        <v>13.351646890791734</v>
      </c>
      <c r="AM27">
        <v>4.4629679527381851</v>
      </c>
      <c r="AN27">
        <v>0</v>
      </c>
      <c r="AO27">
        <v>0</v>
      </c>
      <c r="AP27">
        <v>0</v>
      </c>
      <c r="AQ27">
        <v>33.713467361269842</v>
      </c>
      <c r="AR27">
        <v>17.270295467844196</v>
      </c>
      <c r="AS27">
        <v>11.374081424323522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873.25189754320331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269.5317968167551</v>
      </c>
      <c r="L28">
        <v>4.8100370142362436</v>
      </c>
      <c r="M28">
        <v>56.048890922582238</v>
      </c>
      <c r="N28">
        <v>49.943129485488129</v>
      </c>
      <c r="O28">
        <v>70.55031470136089</v>
      </c>
      <c r="P28">
        <v>23.760924109816976</v>
      </c>
      <c r="Q28">
        <v>2.5512547350993375</v>
      </c>
      <c r="R28">
        <v>10.586639490974729</v>
      </c>
      <c r="S28">
        <v>6.9884760000000004</v>
      </c>
      <c r="T28">
        <v>0</v>
      </c>
      <c r="U28">
        <v>55.418386883732133</v>
      </c>
      <c r="V28">
        <v>2.8849478518518517</v>
      </c>
      <c r="W28">
        <v>19.612866013428828</v>
      </c>
      <c r="X28">
        <v>62.364967271107666</v>
      </c>
      <c r="Y28">
        <v>0</v>
      </c>
      <c r="Z28">
        <v>8.2701300496363608</v>
      </c>
      <c r="AA28">
        <v>17.820752498734183</v>
      </c>
      <c r="AB28">
        <v>16.702319239909976</v>
      </c>
      <c r="AC28">
        <v>12.287496418014761</v>
      </c>
      <c r="AD28">
        <v>7.7251794090840278</v>
      </c>
      <c r="AE28">
        <v>13.933816025720969</v>
      </c>
      <c r="AF28">
        <v>22.369861122718053</v>
      </c>
      <c r="AG28">
        <v>28.933548279200004</v>
      </c>
      <c r="AH28">
        <v>49.445027243759235</v>
      </c>
      <c r="AI28">
        <v>0</v>
      </c>
      <c r="AJ28">
        <v>0</v>
      </c>
      <c r="AK28">
        <v>22.588891518203312</v>
      </c>
      <c r="AL28">
        <v>48.399720818416512</v>
      </c>
      <c r="AM28">
        <v>4.4629679527381851</v>
      </c>
      <c r="AN28">
        <v>0</v>
      </c>
      <c r="AO28">
        <v>0</v>
      </c>
      <c r="AP28">
        <v>0</v>
      </c>
      <c r="AQ28">
        <v>33.713467361269842</v>
      </c>
      <c r="AR28">
        <v>17.270295467844196</v>
      </c>
      <c r="AS28">
        <v>11.374081424323522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950.35018612600732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269.5317968167551</v>
      </c>
      <c r="L29">
        <v>4.799971407255649</v>
      </c>
      <c r="M29">
        <v>56.048890922582238</v>
      </c>
      <c r="N29">
        <v>49.943129485488129</v>
      </c>
      <c r="O29">
        <v>70.55031470136089</v>
      </c>
      <c r="P29">
        <v>23.760924109816976</v>
      </c>
      <c r="Q29">
        <v>2.5512547350993375</v>
      </c>
      <c r="R29">
        <v>17.917677118353346</v>
      </c>
      <c r="S29">
        <v>6.7408401164309035</v>
      </c>
      <c r="T29">
        <v>0</v>
      </c>
      <c r="U29">
        <v>55.418386883732133</v>
      </c>
      <c r="V29">
        <v>4.4078499053784865</v>
      </c>
      <c r="W29">
        <v>19.612866013428828</v>
      </c>
      <c r="X29">
        <v>62.364967271107666</v>
      </c>
      <c r="Y29">
        <v>0</v>
      </c>
      <c r="Z29">
        <v>8.2701300496363608</v>
      </c>
      <c r="AA29">
        <v>17.820752498734183</v>
      </c>
      <c r="AB29">
        <v>16.702319239909976</v>
      </c>
      <c r="AC29">
        <v>12.287496418014761</v>
      </c>
      <c r="AD29">
        <v>11.587768894019684</v>
      </c>
      <c r="AE29">
        <v>13.933816025720969</v>
      </c>
      <c r="AF29">
        <v>22.369861122718053</v>
      </c>
      <c r="AG29">
        <v>28.933548279200004</v>
      </c>
      <c r="AH29">
        <v>49.445027243759235</v>
      </c>
      <c r="AI29">
        <v>0</v>
      </c>
      <c r="AJ29">
        <v>0</v>
      </c>
      <c r="AK29">
        <v>22.588891518203312</v>
      </c>
      <c r="AL29">
        <v>48.399720818416512</v>
      </c>
      <c r="AM29">
        <v>6.6809277837959486</v>
      </c>
      <c r="AN29">
        <v>0</v>
      </c>
      <c r="AO29">
        <v>0</v>
      </c>
      <c r="AP29">
        <v>0</v>
      </c>
      <c r="AQ29">
        <v>33.713467361269842</v>
      </c>
      <c r="AR29">
        <v>14.7030894856884</v>
      </c>
      <c r="AS29">
        <v>11.374081424323522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962.45976765020055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308.99922649444272</v>
      </c>
      <c r="L30">
        <v>9.070048581819858</v>
      </c>
      <c r="M30">
        <v>56.048890922582238</v>
      </c>
      <c r="N30">
        <v>49.943129485488129</v>
      </c>
      <c r="O30">
        <v>70.55031470136089</v>
      </c>
      <c r="P30">
        <v>23.760924109816976</v>
      </c>
      <c r="Q30">
        <v>4.6077549012474011</v>
      </c>
      <c r="R30">
        <v>17.917677118353346</v>
      </c>
      <c r="S30">
        <v>11.150540872807017</v>
      </c>
      <c r="T30">
        <v>0</v>
      </c>
      <c r="U30">
        <v>55.418386883732133</v>
      </c>
      <c r="V30">
        <v>4.4078499053784865</v>
      </c>
      <c r="W30">
        <v>19.612866013428828</v>
      </c>
      <c r="X30">
        <v>62.364967271107666</v>
      </c>
      <c r="Y30">
        <v>0</v>
      </c>
      <c r="Z30">
        <v>8.2701300496363608</v>
      </c>
      <c r="AA30">
        <v>17.820752498734183</v>
      </c>
      <c r="AB30">
        <v>16.702319239909976</v>
      </c>
      <c r="AC30">
        <v>12.287496418014761</v>
      </c>
      <c r="AD30">
        <v>11.587768894019684</v>
      </c>
      <c r="AE30">
        <v>13.933816025720969</v>
      </c>
      <c r="AF30">
        <v>22.369861122718053</v>
      </c>
      <c r="AG30">
        <v>28.933548279200004</v>
      </c>
      <c r="AH30">
        <v>49.445027243759235</v>
      </c>
      <c r="AI30">
        <v>0</v>
      </c>
      <c r="AJ30">
        <v>0</v>
      </c>
      <c r="AK30">
        <v>22.588891518203312</v>
      </c>
      <c r="AL30">
        <v>48.399720818416512</v>
      </c>
      <c r="AM30">
        <v>6.6809277837959486</v>
      </c>
      <c r="AN30">
        <v>0</v>
      </c>
      <c r="AO30">
        <v>0</v>
      </c>
      <c r="AP30">
        <v>0</v>
      </c>
      <c r="AQ30">
        <v>33.713467361269842</v>
      </c>
      <c r="AR30">
        <v>14.7030894856884</v>
      </c>
      <c r="AS30">
        <v>11.374081424323522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1012.6634754249766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356.16510349274586</v>
      </c>
      <c r="L31">
        <v>9.4200217288483756</v>
      </c>
      <c r="M31">
        <v>56.048890922582238</v>
      </c>
      <c r="N31">
        <v>49.943129485488129</v>
      </c>
      <c r="O31">
        <v>70.55031470136089</v>
      </c>
      <c r="P31">
        <v>23.760924109816976</v>
      </c>
      <c r="Q31">
        <v>4.6077549012474011</v>
      </c>
      <c r="R31">
        <v>17.917677118353346</v>
      </c>
      <c r="S31">
        <v>11.150540872807017</v>
      </c>
      <c r="T31">
        <v>0</v>
      </c>
      <c r="U31">
        <v>55.418386883732133</v>
      </c>
      <c r="V31">
        <v>4.4078499053784865</v>
      </c>
      <c r="W31">
        <v>19.612866013428828</v>
      </c>
      <c r="X31">
        <v>62.364967271107666</v>
      </c>
      <c r="Y31">
        <v>0</v>
      </c>
      <c r="Z31">
        <v>8.2701300496363608</v>
      </c>
      <c r="AA31">
        <v>17.820752498734183</v>
      </c>
      <c r="AB31">
        <v>16.702319239909976</v>
      </c>
      <c r="AC31">
        <v>12.287496418014761</v>
      </c>
      <c r="AD31">
        <v>11.587768894019684</v>
      </c>
      <c r="AE31">
        <v>13.933816025720969</v>
      </c>
      <c r="AF31">
        <v>22.369861122718053</v>
      </c>
      <c r="AG31">
        <v>28.933548279200004</v>
      </c>
      <c r="AH31">
        <v>49.445027243759235</v>
      </c>
      <c r="AI31">
        <v>0</v>
      </c>
      <c r="AJ31">
        <v>0</v>
      </c>
      <c r="AK31">
        <v>22.588891518203312</v>
      </c>
      <c r="AL31">
        <v>48.399720818416512</v>
      </c>
      <c r="AM31">
        <v>6.6809277837959486</v>
      </c>
      <c r="AN31">
        <v>0</v>
      </c>
      <c r="AO31">
        <v>0</v>
      </c>
      <c r="AP31">
        <v>0</v>
      </c>
      <c r="AQ31">
        <v>33.713467361269842</v>
      </c>
      <c r="AR31">
        <v>14.7030894856884</v>
      </c>
      <c r="AS31">
        <v>11.374081424323522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1060.1793255703083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392.74422633169155</v>
      </c>
      <c r="L32">
        <v>8.8501744074567235</v>
      </c>
      <c r="M32">
        <v>56.048890922582238</v>
      </c>
      <c r="N32">
        <v>49.943129485488129</v>
      </c>
      <c r="O32">
        <v>70.55031470136089</v>
      </c>
      <c r="P32">
        <v>23.760924109816976</v>
      </c>
      <c r="Q32">
        <v>4.6077549012474011</v>
      </c>
      <c r="R32">
        <v>17.917677118353346</v>
      </c>
      <c r="S32">
        <v>11.150540872807017</v>
      </c>
      <c r="T32">
        <v>0</v>
      </c>
      <c r="U32">
        <v>55.418386883732133</v>
      </c>
      <c r="V32">
        <v>4.4078499053784865</v>
      </c>
      <c r="W32">
        <v>19.612866013428828</v>
      </c>
      <c r="X32">
        <v>62.364967271107666</v>
      </c>
      <c r="Y32">
        <v>0</v>
      </c>
      <c r="Z32">
        <v>8.2701300496363608</v>
      </c>
      <c r="AA32">
        <v>17.820752498734183</v>
      </c>
      <c r="AB32">
        <v>16.702319239909976</v>
      </c>
      <c r="AC32">
        <v>12.287496418014761</v>
      </c>
      <c r="AD32">
        <v>11.587768894019684</v>
      </c>
      <c r="AE32">
        <v>13.933816025720969</v>
      </c>
      <c r="AF32">
        <v>22.369861122718053</v>
      </c>
      <c r="AG32">
        <v>28.933548279200004</v>
      </c>
      <c r="AH32">
        <v>49.445027243759235</v>
      </c>
      <c r="AI32">
        <v>0</v>
      </c>
      <c r="AJ32">
        <v>0</v>
      </c>
      <c r="AK32">
        <v>22.588891518203312</v>
      </c>
      <c r="AL32">
        <v>48.399720818416512</v>
      </c>
      <c r="AM32">
        <v>6.6809277837959486</v>
      </c>
      <c r="AN32">
        <v>0</v>
      </c>
      <c r="AO32">
        <v>0</v>
      </c>
      <c r="AP32">
        <v>0</v>
      </c>
      <c r="AQ32">
        <v>33.713467361269842</v>
      </c>
      <c r="AR32">
        <v>14.7030894856884</v>
      </c>
      <c r="AS32">
        <v>11.374081424323522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1096.1886010878623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402.37097969767677</v>
      </c>
      <c r="L33">
        <v>9.3299639584693157</v>
      </c>
      <c r="M33">
        <v>56.048890922582238</v>
      </c>
      <c r="N33">
        <v>49.943129485488129</v>
      </c>
      <c r="O33">
        <v>70.55031470136089</v>
      </c>
      <c r="P33">
        <v>23.760924109816976</v>
      </c>
      <c r="Q33">
        <v>4.6077549012474011</v>
      </c>
      <c r="R33">
        <v>17.917677118353346</v>
      </c>
      <c r="S33">
        <v>11.150540872807017</v>
      </c>
      <c r="T33">
        <v>0</v>
      </c>
      <c r="U33">
        <v>55.418386883732133</v>
      </c>
      <c r="V33">
        <v>4.4078499053784865</v>
      </c>
      <c r="W33">
        <v>19.612866013428828</v>
      </c>
      <c r="X33">
        <v>62.364967271107666</v>
      </c>
      <c r="Y33">
        <v>0</v>
      </c>
      <c r="Z33">
        <v>8.2701300496363608</v>
      </c>
      <c r="AA33">
        <v>17.820752498734183</v>
      </c>
      <c r="AB33">
        <v>16.702319239909976</v>
      </c>
      <c r="AC33">
        <v>12.287496418014761</v>
      </c>
      <c r="AD33">
        <v>11.587768894019684</v>
      </c>
      <c r="AE33">
        <v>13.933816025720969</v>
      </c>
      <c r="AF33">
        <v>22.369861122718053</v>
      </c>
      <c r="AG33">
        <v>28.933548279200004</v>
      </c>
      <c r="AH33">
        <v>49.445027243759235</v>
      </c>
      <c r="AI33">
        <v>0</v>
      </c>
      <c r="AJ33">
        <v>0</v>
      </c>
      <c r="AK33">
        <v>22.588891518203312</v>
      </c>
      <c r="AL33">
        <v>48.399720818416512</v>
      </c>
      <c r="AM33">
        <v>4.4629679527381851</v>
      </c>
      <c r="AN33">
        <v>0</v>
      </c>
      <c r="AO33">
        <v>0</v>
      </c>
      <c r="AP33">
        <v>0</v>
      </c>
      <c r="AQ33">
        <v>33.713467361269842</v>
      </c>
      <c r="AR33">
        <v>14.7030894856884</v>
      </c>
      <c r="AS33">
        <v>11.374081424323522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1104.0771841738022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444.72465327354269</v>
      </c>
      <c r="L34">
        <v>9.0699401694403718</v>
      </c>
      <c r="M34">
        <v>56.048890922582238</v>
      </c>
      <c r="N34">
        <v>49.943129485488129</v>
      </c>
      <c r="O34">
        <v>70.55031470136089</v>
      </c>
      <c r="P34">
        <v>23.760924109816976</v>
      </c>
      <c r="Q34">
        <v>4.610546443965517</v>
      </c>
      <c r="R34">
        <v>17.917677118353346</v>
      </c>
      <c r="S34">
        <v>11.157016726256984</v>
      </c>
      <c r="T34">
        <v>0</v>
      </c>
      <c r="U34">
        <v>55.418386883732133</v>
      </c>
      <c r="V34">
        <v>4.4078499053784865</v>
      </c>
      <c r="W34">
        <v>19.612866013428828</v>
      </c>
      <c r="X34">
        <v>62.364967271107666</v>
      </c>
      <c r="Y34">
        <v>0</v>
      </c>
      <c r="Z34">
        <v>2.7567100165454534</v>
      </c>
      <c r="AA34">
        <v>17.820752498734183</v>
      </c>
      <c r="AB34">
        <v>16.702319239909976</v>
      </c>
      <c r="AC34">
        <v>8.1834093257421081</v>
      </c>
      <c r="AD34">
        <v>7.7251794090840278</v>
      </c>
      <c r="AE34">
        <v>13.933816025720969</v>
      </c>
      <c r="AF34">
        <v>11.184930561359026</v>
      </c>
      <c r="AG34">
        <v>28.933548279200004</v>
      </c>
      <c r="AH34">
        <v>39.556021531488909</v>
      </c>
      <c r="AI34">
        <v>0</v>
      </c>
      <c r="AJ34">
        <v>0</v>
      </c>
      <c r="AK34">
        <v>22.588891518203312</v>
      </c>
      <c r="AL34">
        <v>10.848213518416522</v>
      </c>
      <c r="AM34">
        <v>4.4629679527381851</v>
      </c>
      <c r="AN34">
        <v>0</v>
      </c>
      <c r="AO34">
        <v>0</v>
      </c>
      <c r="AP34">
        <v>0</v>
      </c>
      <c r="AQ34">
        <v>33.713467361269842</v>
      </c>
      <c r="AR34">
        <v>14.7030894856884</v>
      </c>
      <c r="AS34">
        <v>11.374081424323522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1074.0745611728787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463.48754564344671</v>
      </c>
      <c r="L35">
        <v>9.1697728510220013</v>
      </c>
      <c r="M35">
        <v>56.048890922582238</v>
      </c>
      <c r="N35">
        <v>49.943129485488129</v>
      </c>
      <c r="O35">
        <v>70.55031470136089</v>
      </c>
      <c r="P35">
        <v>23.760924109816976</v>
      </c>
      <c r="Q35">
        <v>4.610546443965517</v>
      </c>
      <c r="R35">
        <v>17.918076352097128</v>
      </c>
      <c r="S35">
        <v>11.157016726256984</v>
      </c>
      <c r="T35">
        <v>0</v>
      </c>
      <c r="U35">
        <v>55.418386883732133</v>
      </c>
      <c r="V35">
        <v>4.4078499053784865</v>
      </c>
      <c r="W35">
        <v>19.612866013428828</v>
      </c>
      <c r="X35">
        <v>62.364967271107666</v>
      </c>
      <c r="Y35">
        <v>0</v>
      </c>
      <c r="Z35">
        <v>2.7567100165454534</v>
      </c>
      <c r="AA35">
        <v>11.880501665822788</v>
      </c>
      <c r="AB35">
        <v>11.134879346886718</v>
      </c>
      <c r="AC35">
        <v>4.0917046628710541</v>
      </c>
      <c r="AD35">
        <v>3.3532371315669951</v>
      </c>
      <c r="AE35">
        <v>6.9669080128604843</v>
      </c>
      <c r="AF35">
        <v>5.592465627281948</v>
      </c>
      <c r="AG35">
        <v>28.933548279200004</v>
      </c>
      <c r="AH35">
        <v>25.62333397583949</v>
      </c>
      <c r="AI35">
        <v>0</v>
      </c>
      <c r="AJ35">
        <v>0</v>
      </c>
      <c r="AK35">
        <v>22.588891518203312</v>
      </c>
      <c r="AL35">
        <v>9.1792571907917377</v>
      </c>
      <c r="AM35">
        <v>4.4629679527381851</v>
      </c>
      <c r="AN35">
        <v>0</v>
      </c>
      <c r="AO35">
        <v>0</v>
      </c>
      <c r="AP35">
        <v>0</v>
      </c>
      <c r="AQ35">
        <v>25.348155148730157</v>
      </c>
      <c r="AR35">
        <v>14.7030894856884</v>
      </c>
      <c r="AS35">
        <v>11.374081424323522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1036.4400187490339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464.94016741925037</v>
      </c>
      <c r="L36">
        <v>9.1697728510220013</v>
      </c>
      <c r="M36">
        <v>56.048890922582238</v>
      </c>
      <c r="N36">
        <v>49.943129485488129</v>
      </c>
      <c r="O36">
        <v>70.55031470136089</v>
      </c>
      <c r="P36">
        <v>23.760924109816976</v>
      </c>
      <c r="Q36">
        <v>4.610546443965517</v>
      </c>
      <c r="R36">
        <v>17.918076352097128</v>
      </c>
      <c r="S36">
        <v>11.157016726256984</v>
      </c>
      <c r="T36">
        <v>0</v>
      </c>
      <c r="U36">
        <v>55.418386883732133</v>
      </c>
      <c r="V36">
        <v>4.4078499053784865</v>
      </c>
      <c r="W36">
        <v>19.612866013428828</v>
      </c>
      <c r="X36">
        <v>62.364967271107666</v>
      </c>
      <c r="Y36">
        <v>0</v>
      </c>
      <c r="Z36">
        <v>2.7567100165454534</v>
      </c>
      <c r="AA36">
        <v>5.9402508329113939</v>
      </c>
      <c r="AB36">
        <v>5.5674398930232538</v>
      </c>
      <c r="AC36">
        <v>4.0917046628710541</v>
      </c>
      <c r="AD36">
        <v>0</v>
      </c>
      <c r="AE36">
        <v>6.9669080128604843</v>
      </c>
      <c r="AF36">
        <v>5.592465627281948</v>
      </c>
      <c r="AG36">
        <v>28.933548279200004</v>
      </c>
      <c r="AH36">
        <v>25.62333397583949</v>
      </c>
      <c r="AI36">
        <v>0</v>
      </c>
      <c r="AJ36">
        <v>0</v>
      </c>
      <c r="AK36">
        <v>22.588891518203312</v>
      </c>
      <c r="AL36">
        <v>9.1792571907917377</v>
      </c>
      <c r="AM36">
        <v>4.4629679527381851</v>
      </c>
      <c r="AN36">
        <v>0</v>
      </c>
      <c r="AO36">
        <v>0</v>
      </c>
      <c r="AP36">
        <v>0</v>
      </c>
      <c r="AQ36">
        <v>25.348155148730157</v>
      </c>
      <c r="AR36">
        <v>14.7030894856884</v>
      </c>
      <c r="AS36">
        <v>11.374081424323522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1023.0317131064958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466.86452335019925</v>
      </c>
      <c r="L37">
        <v>9.0699401694403718</v>
      </c>
      <c r="M37">
        <v>56.048890922582238</v>
      </c>
      <c r="N37">
        <v>49.943129485488129</v>
      </c>
      <c r="O37">
        <v>70.55031470136089</v>
      </c>
      <c r="P37">
        <v>23.760924109816976</v>
      </c>
      <c r="Q37">
        <v>4.610546443965517</v>
      </c>
      <c r="R37">
        <v>17.918076352097128</v>
      </c>
      <c r="S37">
        <v>11.157016726256984</v>
      </c>
      <c r="T37">
        <v>0</v>
      </c>
      <c r="U37">
        <v>55.418386883732133</v>
      </c>
      <c r="V37">
        <v>4.4078499053784865</v>
      </c>
      <c r="W37">
        <v>19.612866013428828</v>
      </c>
      <c r="X37">
        <v>62.364967271107666</v>
      </c>
      <c r="Y37">
        <v>0</v>
      </c>
      <c r="Z37">
        <v>2.7567100165454534</v>
      </c>
      <c r="AA37">
        <v>5.9402508329113939</v>
      </c>
      <c r="AB37">
        <v>0</v>
      </c>
      <c r="AC37">
        <v>4.0917046628710541</v>
      </c>
      <c r="AD37">
        <v>0</v>
      </c>
      <c r="AE37">
        <v>6.9669080128604843</v>
      </c>
      <c r="AF37">
        <v>5.592465627281948</v>
      </c>
      <c r="AG37">
        <v>28.933548279200004</v>
      </c>
      <c r="AH37">
        <v>16.014583679999998</v>
      </c>
      <c r="AI37">
        <v>0</v>
      </c>
      <c r="AJ37">
        <v>0</v>
      </c>
      <c r="AK37">
        <v>22.588891518203312</v>
      </c>
      <c r="AL37">
        <v>9.1792571907917377</v>
      </c>
      <c r="AM37">
        <v>4.4629679527381851</v>
      </c>
      <c r="AN37">
        <v>0</v>
      </c>
      <c r="AO37">
        <v>0</v>
      </c>
      <c r="AP37">
        <v>0</v>
      </c>
      <c r="AQ37">
        <v>16.898770561269842</v>
      </c>
      <c r="AR37">
        <v>14.7030894856884</v>
      </c>
      <c r="AS37">
        <v>11.374081424323522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1001.2306615795401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447.61282828894798</v>
      </c>
      <c r="L38">
        <v>9.0699401694403718</v>
      </c>
      <c r="M38">
        <v>56.048890922582238</v>
      </c>
      <c r="N38">
        <v>49.943129485488129</v>
      </c>
      <c r="O38">
        <v>70.55031470136089</v>
      </c>
      <c r="P38">
        <v>23.760924109816976</v>
      </c>
      <c r="Q38">
        <v>4.610546443965517</v>
      </c>
      <c r="R38">
        <v>17.92205482666667</v>
      </c>
      <c r="S38">
        <v>11.157016726256984</v>
      </c>
      <c r="T38">
        <v>0</v>
      </c>
      <c r="U38">
        <v>55.418386883732133</v>
      </c>
      <c r="V38">
        <v>4.4078499053784865</v>
      </c>
      <c r="W38">
        <v>19.612866013428828</v>
      </c>
      <c r="X38">
        <v>62.364967271107666</v>
      </c>
      <c r="Y38">
        <v>0</v>
      </c>
      <c r="Z38">
        <v>2.7567100165454534</v>
      </c>
      <c r="AA38">
        <v>5.9402508329113939</v>
      </c>
      <c r="AB38">
        <v>0</v>
      </c>
      <c r="AC38">
        <v>0</v>
      </c>
      <c r="AD38">
        <v>0</v>
      </c>
      <c r="AE38">
        <v>6.9669080128604843</v>
      </c>
      <c r="AF38">
        <v>5.592465627281948</v>
      </c>
      <c r="AG38">
        <v>28.933548279200004</v>
      </c>
      <c r="AH38">
        <v>8.0072918399999988</v>
      </c>
      <c r="AI38">
        <v>0</v>
      </c>
      <c r="AJ38">
        <v>0</v>
      </c>
      <c r="AK38">
        <v>22.588891518203312</v>
      </c>
      <c r="AL38">
        <v>9.1792571907917377</v>
      </c>
      <c r="AM38">
        <v>4.4629679527381851</v>
      </c>
      <c r="AN38">
        <v>0</v>
      </c>
      <c r="AO38">
        <v>0</v>
      </c>
      <c r="AP38">
        <v>0</v>
      </c>
      <c r="AQ38">
        <v>16.898770561269842</v>
      </c>
      <c r="AR38">
        <v>14.7030894856884</v>
      </c>
      <c r="AS38">
        <v>11.374081424323522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969.88394848998723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444.72465327354269</v>
      </c>
      <c r="L39">
        <v>9.0699401694403718</v>
      </c>
      <c r="M39">
        <v>56.048890922582238</v>
      </c>
      <c r="N39">
        <v>49.943129485488129</v>
      </c>
      <c r="O39">
        <v>70.55031470136089</v>
      </c>
      <c r="P39">
        <v>23.889525678358705</v>
      </c>
      <c r="Q39">
        <v>4.610546443965517</v>
      </c>
      <c r="R39">
        <v>17.92205482666667</v>
      </c>
      <c r="S39">
        <v>11.150540872807017</v>
      </c>
      <c r="T39">
        <v>0</v>
      </c>
      <c r="U39">
        <v>55.418386883732133</v>
      </c>
      <c r="V39">
        <v>4.4078499053784865</v>
      </c>
      <c r="W39">
        <v>19.612866013428828</v>
      </c>
      <c r="X39">
        <v>62.364967271107666</v>
      </c>
      <c r="Y39">
        <v>0</v>
      </c>
      <c r="Z39">
        <v>2.7567100165454534</v>
      </c>
      <c r="AA39">
        <v>5.9402508329113939</v>
      </c>
      <c r="AB39">
        <v>0</v>
      </c>
      <c r="AC39">
        <v>0</v>
      </c>
      <c r="AD39">
        <v>0</v>
      </c>
      <c r="AE39">
        <v>6.9669080128604843</v>
      </c>
      <c r="AF39">
        <v>5.592465627281948</v>
      </c>
      <c r="AG39">
        <v>28.933548279200004</v>
      </c>
      <c r="AH39">
        <v>0</v>
      </c>
      <c r="AI39">
        <v>0</v>
      </c>
      <c r="AJ39">
        <v>0</v>
      </c>
      <c r="AK39">
        <v>22.588891518203312</v>
      </c>
      <c r="AL39">
        <v>9.1792571907917377</v>
      </c>
      <c r="AM39">
        <v>4.4629679527381851</v>
      </c>
      <c r="AN39">
        <v>0</v>
      </c>
      <c r="AO39">
        <v>0</v>
      </c>
      <c r="AP39">
        <v>0</v>
      </c>
      <c r="AQ39">
        <v>8.449385280634921</v>
      </c>
      <c r="AR39">
        <v>17.270295467844196</v>
      </c>
      <c r="AS39">
        <v>11.374081424323522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953.22842805119456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425.47296868301197</v>
      </c>
      <c r="L40">
        <v>9.0699401694403718</v>
      </c>
      <c r="M40">
        <v>56.048890922582238</v>
      </c>
      <c r="N40">
        <v>49.943129485488129</v>
      </c>
      <c r="O40">
        <v>70.55031470136089</v>
      </c>
      <c r="P40">
        <v>23.890104342129209</v>
      </c>
      <c r="Q40">
        <v>4.6077549012474011</v>
      </c>
      <c r="R40">
        <v>17.92205482666667</v>
      </c>
      <c r="S40">
        <v>11.150540872807017</v>
      </c>
      <c r="T40">
        <v>0</v>
      </c>
      <c r="U40">
        <v>55.418386883732133</v>
      </c>
      <c r="V40">
        <v>4.4078499053784865</v>
      </c>
      <c r="W40">
        <v>19.612866013428828</v>
      </c>
      <c r="X40">
        <v>62.364967271107666</v>
      </c>
      <c r="Y40">
        <v>0</v>
      </c>
      <c r="Z40">
        <v>2.7567100165454534</v>
      </c>
      <c r="AA40">
        <v>5.9402508329113939</v>
      </c>
      <c r="AB40">
        <v>0</v>
      </c>
      <c r="AC40">
        <v>0</v>
      </c>
      <c r="AD40">
        <v>0</v>
      </c>
      <c r="AE40">
        <v>6.9669080128604843</v>
      </c>
      <c r="AF40">
        <v>5.592465627281948</v>
      </c>
      <c r="AG40">
        <v>28.933548279200004</v>
      </c>
      <c r="AH40">
        <v>0</v>
      </c>
      <c r="AI40">
        <v>0</v>
      </c>
      <c r="AJ40">
        <v>0</v>
      </c>
      <c r="AK40">
        <v>22.588891518203312</v>
      </c>
      <c r="AL40">
        <v>9.1792571907917377</v>
      </c>
      <c r="AM40">
        <v>4.4629679527381851</v>
      </c>
      <c r="AN40">
        <v>0</v>
      </c>
      <c r="AO40">
        <v>0</v>
      </c>
      <c r="AP40">
        <v>0</v>
      </c>
      <c r="AQ40">
        <v>8.449385280634921</v>
      </c>
      <c r="AR40">
        <v>17.270295467844196</v>
      </c>
      <c r="AS40">
        <v>11.374081424323522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933.97453058171629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373.99670797836654</v>
      </c>
      <c r="L41">
        <v>9.0700586147165971</v>
      </c>
      <c r="M41">
        <v>56.048890922582238</v>
      </c>
      <c r="N41">
        <v>49.943129485488129</v>
      </c>
      <c r="O41">
        <v>70.55031470136089</v>
      </c>
      <c r="P41">
        <v>23.757922432873066</v>
      </c>
      <c r="Q41">
        <v>4.6077549012474011</v>
      </c>
      <c r="R41">
        <v>17.92205482666667</v>
      </c>
      <c r="S41">
        <v>11.150540872807017</v>
      </c>
      <c r="T41">
        <v>0</v>
      </c>
      <c r="U41">
        <v>55.418386883732133</v>
      </c>
      <c r="V41">
        <v>4.4078499053784865</v>
      </c>
      <c r="W41">
        <v>19.612866013428828</v>
      </c>
      <c r="X41">
        <v>62.364967271107666</v>
      </c>
      <c r="Y41">
        <v>0</v>
      </c>
      <c r="Z41">
        <v>2.7567100165454534</v>
      </c>
      <c r="AA41">
        <v>5.9402508329113939</v>
      </c>
      <c r="AB41">
        <v>0</v>
      </c>
      <c r="AC41">
        <v>0</v>
      </c>
      <c r="AD41">
        <v>0</v>
      </c>
      <c r="AE41">
        <v>6.9669080128604843</v>
      </c>
      <c r="AF41">
        <v>5.592465627281948</v>
      </c>
      <c r="AG41">
        <v>28.933548279200004</v>
      </c>
      <c r="AH41">
        <v>0</v>
      </c>
      <c r="AI41">
        <v>0</v>
      </c>
      <c r="AJ41">
        <v>0</v>
      </c>
      <c r="AK41">
        <v>22.588891518203312</v>
      </c>
      <c r="AL41">
        <v>9.1792571907917377</v>
      </c>
      <c r="AM41">
        <v>4.4629679527381851</v>
      </c>
      <c r="AN41">
        <v>0</v>
      </c>
      <c r="AO41">
        <v>0</v>
      </c>
      <c r="AP41">
        <v>0</v>
      </c>
      <c r="AQ41">
        <v>8.449385280634921</v>
      </c>
      <c r="AR41">
        <v>14.936471767844196</v>
      </c>
      <c r="AS41">
        <v>11.374081424323522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880.0323827130909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318.76005178816166</v>
      </c>
      <c r="L42">
        <v>9.0700569653509238</v>
      </c>
      <c r="M42">
        <v>56.048890922582238</v>
      </c>
      <c r="N42">
        <v>49.943129485488129</v>
      </c>
      <c r="O42">
        <v>70.55031470136089</v>
      </c>
      <c r="P42">
        <v>23.757922432873066</v>
      </c>
      <c r="Q42">
        <v>4.6077549012474011</v>
      </c>
      <c r="R42">
        <v>17.92205482666667</v>
      </c>
      <c r="S42">
        <v>11.150540872807017</v>
      </c>
      <c r="T42">
        <v>0</v>
      </c>
      <c r="U42">
        <v>55.418386883732133</v>
      </c>
      <c r="V42">
        <v>4.4078499053784865</v>
      </c>
      <c r="W42">
        <v>19.612866013428828</v>
      </c>
      <c r="X42">
        <v>62.364967271107666</v>
      </c>
      <c r="Y42">
        <v>0</v>
      </c>
      <c r="Z42">
        <v>2.7567100165454534</v>
      </c>
      <c r="AA42">
        <v>4.291517229113925</v>
      </c>
      <c r="AB42">
        <v>0</v>
      </c>
      <c r="AC42">
        <v>0</v>
      </c>
      <c r="AD42">
        <v>0</v>
      </c>
      <c r="AE42">
        <v>6.9669080128604843</v>
      </c>
      <c r="AF42">
        <v>5.592465627281948</v>
      </c>
      <c r="AG42">
        <v>28.933548279200004</v>
      </c>
      <c r="AH42">
        <v>0</v>
      </c>
      <c r="AI42">
        <v>0</v>
      </c>
      <c r="AJ42">
        <v>0</v>
      </c>
      <c r="AK42">
        <v>22.588891518203312</v>
      </c>
      <c r="AL42">
        <v>9.1792571907917377</v>
      </c>
      <c r="AM42">
        <v>4.4629679527381851</v>
      </c>
      <c r="AN42">
        <v>0</v>
      </c>
      <c r="AO42">
        <v>0</v>
      </c>
      <c r="AP42">
        <v>0</v>
      </c>
      <c r="AQ42">
        <v>4.371821029365079</v>
      </c>
      <c r="AR42">
        <v>14.936471767844196</v>
      </c>
      <c r="AS42">
        <v>11.374081424323522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819.06942701845298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288.78335029267521</v>
      </c>
      <c r="L43">
        <v>9.0700569653509238</v>
      </c>
      <c r="M43">
        <v>56.048890922582238</v>
      </c>
      <c r="N43">
        <v>49.943129485488129</v>
      </c>
      <c r="O43">
        <v>70.55031470136089</v>
      </c>
      <c r="P43">
        <v>23.757922432873066</v>
      </c>
      <c r="Q43">
        <v>4.6077549012474011</v>
      </c>
      <c r="R43">
        <v>17.92205482666667</v>
      </c>
      <c r="S43">
        <v>11.150540872807017</v>
      </c>
      <c r="T43">
        <v>0</v>
      </c>
      <c r="U43">
        <v>55.418386883732133</v>
      </c>
      <c r="V43">
        <v>4.4078499053784865</v>
      </c>
      <c r="W43">
        <v>19.612866013428828</v>
      </c>
      <c r="X43">
        <v>62.364967271107666</v>
      </c>
      <c r="Y43">
        <v>0</v>
      </c>
      <c r="Z43">
        <v>2.7567100165454534</v>
      </c>
      <c r="AA43">
        <v>0</v>
      </c>
      <c r="AB43">
        <v>0</v>
      </c>
      <c r="AC43">
        <v>0</v>
      </c>
      <c r="AD43">
        <v>0</v>
      </c>
      <c r="AE43">
        <v>6.9669080128604843</v>
      </c>
      <c r="AF43">
        <v>5.592465627281948</v>
      </c>
      <c r="AG43">
        <v>28.933548279200004</v>
      </c>
      <c r="AH43">
        <v>0</v>
      </c>
      <c r="AI43">
        <v>0</v>
      </c>
      <c r="AJ43">
        <v>0</v>
      </c>
      <c r="AK43">
        <v>22.588891518203312</v>
      </c>
      <c r="AL43">
        <v>9.1792571907917377</v>
      </c>
      <c r="AM43">
        <v>4.4629679527381851</v>
      </c>
      <c r="AN43">
        <v>0</v>
      </c>
      <c r="AO43">
        <v>0</v>
      </c>
      <c r="AP43">
        <v>0</v>
      </c>
      <c r="AQ43">
        <v>0</v>
      </c>
      <c r="AR43">
        <v>14.7030894856884</v>
      </c>
      <c r="AS43">
        <v>13.762638567350582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782.58456212535873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269.5317968167551</v>
      </c>
      <c r="L44">
        <v>9.0700569653509238</v>
      </c>
      <c r="M44">
        <v>56.048890922582238</v>
      </c>
      <c r="N44">
        <v>49.943129485488129</v>
      </c>
      <c r="O44">
        <v>70.55031470136089</v>
      </c>
      <c r="P44">
        <v>23.757922432873066</v>
      </c>
      <c r="Q44">
        <v>4.6077549012474011</v>
      </c>
      <c r="R44">
        <v>17.92205482666667</v>
      </c>
      <c r="S44">
        <v>11.150540872807017</v>
      </c>
      <c r="T44">
        <v>0</v>
      </c>
      <c r="U44">
        <v>55.418386883732133</v>
      </c>
      <c r="V44">
        <v>4.4078499053784865</v>
      </c>
      <c r="W44">
        <v>19.612866013428828</v>
      </c>
      <c r="X44">
        <v>62.364967271107666</v>
      </c>
      <c r="Y44">
        <v>0</v>
      </c>
      <c r="Z44">
        <v>2.7567100165454534</v>
      </c>
      <c r="AA44">
        <v>0</v>
      </c>
      <c r="AB44">
        <v>0</v>
      </c>
      <c r="AC44">
        <v>0</v>
      </c>
      <c r="AD44">
        <v>0</v>
      </c>
      <c r="AE44">
        <v>6.9669080128604843</v>
      </c>
      <c r="AF44">
        <v>5.592465627281948</v>
      </c>
      <c r="AG44">
        <v>28.933548279200004</v>
      </c>
      <c r="AH44">
        <v>0</v>
      </c>
      <c r="AI44">
        <v>0</v>
      </c>
      <c r="AJ44">
        <v>0</v>
      </c>
      <c r="AK44">
        <v>22.588891518203312</v>
      </c>
      <c r="AL44">
        <v>9.1792571907917377</v>
      </c>
      <c r="AM44">
        <v>4.4629679527381851</v>
      </c>
      <c r="AN44">
        <v>0</v>
      </c>
      <c r="AO44">
        <v>0</v>
      </c>
      <c r="AP44">
        <v>0</v>
      </c>
      <c r="AQ44">
        <v>0</v>
      </c>
      <c r="AR44">
        <v>14.7030894856884</v>
      </c>
      <c r="AS44">
        <v>13.762638567350582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763.33300864943863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269.5317968167551</v>
      </c>
      <c r="L45">
        <v>9.0700569653509238</v>
      </c>
      <c r="M45">
        <v>56.048890922582238</v>
      </c>
      <c r="N45">
        <v>49.943129485488129</v>
      </c>
      <c r="O45">
        <v>70.55031470136089</v>
      </c>
      <c r="P45">
        <v>23.757922432873066</v>
      </c>
      <c r="Q45">
        <v>4.6077549012474011</v>
      </c>
      <c r="R45">
        <v>17.92205482666667</v>
      </c>
      <c r="S45">
        <v>11.150540872807017</v>
      </c>
      <c r="T45">
        <v>0</v>
      </c>
      <c r="U45">
        <v>55.418386883732133</v>
      </c>
      <c r="V45">
        <v>4.4078499053784865</v>
      </c>
      <c r="W45">
        <v>19.612866013428828</v>
      </c>
      <c r="X45">
        <v>62.364967271107666</v>
      </c>
      <c r="Y45">
        <v>0</v>
      </c>
      <c r="Z45">
        <v>2.7567100165454534</v>
      </c>
      <c r="AA45">
        <v>0</v>
      </c>
      <c r="AB45">
        <v>0</v>
      </c>
      <c r="AC45">
        <v>0</v>
      </c>
      <c r="AD45">
        <v>0</v>
      </c>
      <c r="AE45">
        <v>6.9669080128604843</v>
      </c>
      <c r="AF45">
        <v>5.592465627281948</v>
      </c>
      <c r="AG45">
        <v>28.933548279200004</v>
      </c>
      <c r="AH45">
        <v>0</v>
      </c>
      <c r="AI45">
        <v>0</v>
      </c>
      <c r="AJ45">
        <v>0</v>
      </c>
      <c r="AK45">
        <v>22.588891518203312</v>
      </c>
      <c r="AL45">
        <v>9.1792571907917377</v>
      </c>
      <c r="AM45">
        <v>4.4629679527381851</v>
      </c>
      <c r="AN45">
        <v>0</v>
      </c>
      <c r="AO45">
        <v>0</v>
      </c>
      <c r="AP45">
        <v>0</v>
      </c>
      <c r="AQ45">
        <v>0</v>
      </c>
      <c r="AR45">
        <v>14.7030894856884</v>
      </c>
      <c r="AS45">
        <v>13.762638567350582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763.33300864943863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269.5317968167551</v>
      </c>
      <c r="L46">
        <v>9.0700569653509238</v>
      </c>
      <c r="M46">
        <v>56.048890922582238</v>
      </c>
      <c r="N46">
        <v>49.943129485488129</v>
      </c>
      <c r="O46">
        <v>70.55031470136089</v>
      </c>
      <c r="P46">
        <v>23.757922432873066</v>
      </c>
      <c r="Q46">
        <v>4.6077549012474011</v>
      </c>
      <c r="R46">
        <v>17.92205482666667</v>
      </c>
      <c r="S46">
        <v>11.150540872807017</v>
      </c>
      <c r="T46">
        <v>0</v>
      </c>
      <c r="U46">
        <v>55.418386883732133</v>
      </c>
      <c r="V46">
        <v>4.4078499053784865</v>
      </c>
      <c r="W46">
        <v>19.612866013428828</v>
      </c>
      <c r="X46">
        <v>62.364967271107666</v>
      </c>
      <c r="Y46">
        <v>0</v>
      </c>
      <c r="Z46">
        <v>2.7567100165454534</v>
      </c>
      <c r="AA46">
        <v>0</v>
      </c>
      <c r="AB46">
        <v>0</v>
      </c>
      <c r="AC46">
        <v>0</v>
      </c>
      <c r="AD46">
        <v>0</v>
      </c>
      <c r="AE46">
        <v>6.9669080128604843</v>
      </c>
      <c r="AF46">
        <v>5.592465627281948</v>
      </c>
      <c r="AG46">
        <v>28.933548279200004</v>
      </c>
      <c r="AH46">
        <v>0</v>
      </c>
      <c r="AI46">
        <v>0</v>
      </c>
      <c r="AJ46">
        <v>0</v>
      </c>
      <c r="AK46">
        <v>22.588891518203312</v>
      </c>
      <c r="AL46">
        <v>9.1792571907917377</v>
      </c>
      <c r="AM46">
        <v>4.4629679527381851</v>
      </c>
      <c r="AN46">
        <v>0</v>
      </c>
      <c r="AO46">
        <v>0</v>
      </c>
      <c r="AP46">
        <v>0</v>
      </c>
      <c r="AQ46">
        <v>0</v>
      </c>
      <c r="AR46">
        <v>14.7030894856884</v>
      </c>
      <c r="AS46">
        <v>13.762638567350582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763.33300864943863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269.5317968167551</v>
      </c>
      <c r="L47">
        <v>9.0700569653509238</v>
      </c>
      <c r="M47">
        <v>56.048890922582238</v>
      </c>
      <c r="N47">
        <v>49.943129485488129</v>
      </c>
      <c r="O47">
        <v>70.55031470136089</v>
      </c>
      <c r="P47">
        <v>23.757922432873066</v>
      </c>
      <c r="Q47">
        <v>4.6077549012474011</v>
      </c>
      <c r="R47">
        <v>17.92205482666667</v>
      </c>
      <c r="S47">
        <v>11.150540872807017</v>
      </c>
      <c r="T47">
        <v>0</v>
      </c>
      <c r="U47">
        <v>55.418386883732133</v>
      </c>
      <c r="V47">
        <v>4.4096528191126287</v>
      </c>
      <c r="W47">
        <v>19.612866013428828</v>
      </c>
      <c r="X47">
        <v>62.364967271107666</v>
      </c>
      <c r="Y47">
        <v>0</v>
      </c>
      <c r="Z47">
        <v>2.7567100165454534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5.592465627281948</v>
      </c>
      <c r="AG47">
        <v>28.933548279200004</v>
      </c>
      <c r="AH47">
        <v>0</v>
      </c>
      <c r="AI47">
        <v>0</v>
      </c>
      <c r="AJ47">
        <v>0</v>
      </c>
      <c r="AK47">
        <v>22.588891518203312</v>
      </c>
      <c r="AL47">
        <v>9.1792571907917377</v>
      </c>
      <c r="AM47">
        <v>4.4629679527381851</v>
      </c>
      <c r="AN47">
        <v>0</v>
      </c>
      <c r="AO47">
        <v>0</v>
      </c>
      <c r="AP47">
        <v>0</v>
      </c>
      <c r="AQ47">
        <v>0</v>
      </c>
      <c r="AR47">
        <v>14.936471767844196</v>
      </c>
      <c r="AS47">
        <v>13.762638567350582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756.60128583246797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269.5317968167551</v>
      </c>
      <c r="L48">
        <v>9.0700569653509238</v>
      </c>
      <c r="M48">
        <v>56.048890922582238</v>
      </c>
      <c r="N48">
        <v>49.943129485488129</v>
      </c>
      <c r="O48">
        <v>70.55031470136089</v>
      </c>
      <c r="P48">
        <v>23.757922432873066</v>
      </c>
      <c r="Q48">
        <v>4.6077549012474011</v>
      </c>
      <c r="R48">
        <v>17.92205482666667</v>
      </c>
      <c r="S48">
        <v>11.150540872807017</v>
      </c>
      <c r="T48">
        <v>0</v>
      </c>
      <c r="U48">
        <v>55.418386883732133</v>
      </c>
      <c r="V48">
        <v>4.4096528191126287</v>
      </c>
      <c r="W48">
        <v>19.612866013428828</v>
      </c>
      <c r="X48">
        <v>62.364967271107666</v>
      </c>
      <c r="Y48">
        <v>0</v>
      </c>
      <c r="Z48">
        <v>2.7567100165454534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5.592465627281948</v>
      </c>
      <c r="AG48">
        <v>28.933548279200004</v>
      </c>
      <c r="AH48">
        <v>0</v>
      </c>
      <c r="AI48">
        <v>0</v>
      </c>
      <c r="AJ48">
        <v>0</v>
      </c>
      <c r="AK48">
        <v>22.588891518203312</v>
      </c>
      <c r="AL48">
        <v>9.1792571907917377</v>
      </c>
      <c r="AM48">
        <v>4.4629679527381851</v>
      </c>
      <c r="AN48">
        <v>0</v>
      </c>
      <c r="AO48">
        <v>0</v>
      </c>
      <c r="AP48">
        <v>0</v>
      </c>
      <c r="AQ48">
        <v>0</v>
      </c>
      <c r="AR48">
        <v>14.936471767844196</v>
      </c>
      <c r="AS48">
        <v>13.762638567350582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756.60128583246797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269.5317968167551</v>
      </c>
      <c r="L49">
        <v>9.0700586147165971</v>
      </c>
      <c r="M49">
        <v>56.048890922582238</v>
      </c>
      <c r="N49">
        <v>49.943129485488129</v>
      </c>
      <c r="O49">
        <v>70.55031470136089</v>
      </c>
      <c r="P49">
        <v>23.757922432873066</v>
      </c>
      <c r="Q49">
        <v>4.6077549012474011</v>
      </c>
      <c r="R49">
        <v>17.92205482666667</v>
      </c>
      <c r="S49">
        <v>11.150540872807017</v>
      </c>
      <c r="T49">
        <v>0</v>
      </c>
      <c r="U49">
        <v>55.418386883732133</v>
      </c>
      <c r="V49">
        <v>4.41197966782007</v>
      </c>
      <c r="W49">
        <v>19.612866013428828</v>
      </c>
      <c r="X49">
        <v>62.364967271107666</v>
      </c>
      <c r="Y49">
        <v>0</v>
      </c>
      <c r="Z49">
        <v>2.7567100165454534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5.592465627281948</v>
      </c>
      <c r="AG49">
        <v>28.933548279200004</v>
      </c>
      <c r="AH49">
        <v>0</v>
      </c>
      <c r="AI49">
        <v>0</v>
      </c>
      <c r="AJ49">
        <v>0</v>
      </c>
      <c r="AK49">
        <v>22.588891518203312</v>
      </c>
      <c r="AL49">
        <v>9.1792571907917377</v>
      </c>
      <c r="AM49">
        <v>4.4629679527381851</v>
      </c>
      <c r="AN49">
        <v>0</v>
      </c>
      <c r="AO49">
        <v>0</v>
      </c>
      <c r="AP49">
        <v>2.7077934012427507</v>
      </c>
      <c r="AQ49">
        <v>0</v>
      </c>
      <c r="AR49">
        <v>14.936471767844196</v>
      </c>
      <c r="AS49">
        <v>10.23667328189117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755.78544244632451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269.5317968167551</v>
      </c>
      <c r="L50">
        <v>4.8100412715789469</v>
      </c>
      <c r="M50">
        <v>56.048890922582238</v>
      </c>
      <c r="N50">
        <v>49.943129485488129</v>
      </c>
      <c r="O50">
        <v>70.55031470136089</v>
      </c>
      <c r="P50">
        <v>23.757922432873066</v>
      </c>
      <c r="Q50">
        <v>2.5512547350993375</v>
      </c>
      <c r="R50">
        <v>17.92205482666667</v>
      </c>
      <c r="S50">
        <v>6.7408401164309035</v>
      </c>
      <c r="T50">
        <v>0</v>
      </c>
      <c r="U50">
        <v>55.418386883732133</v>
      </c>
      <c r="V50">
        <v>4.41197966782007</v>
      </c>
      <c r="W50">
        <v>19.612866013428828</v>
      </c>
      <c r="X50">
        <v>62.364967271107666</v>
      </c>
      <c r="Y50">
        <v>0</v>
      </c>
      <c r="Z50">
        <v>2.7567100165454534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5.592465627281948</v>
      </c>
      <c r="AG50">
        <v>28.933548279200004</v>
      </c>
      <c r="AH50">
        <v>0</v>
      </c>
      <c r="AI50">
        <v>0</v>
      </c>
      <c r="AJ50">
        <v>0</v>
      </c>
      <c r="AK50">
        <v>22.588891518203312</v>
      </c>
      <c r="AL50">
        <v>9.1792571907917377</v>
      </c>
      <c r="AM50">
        <v>4.4629679527381851</v>
      </c>
      <c r="AN50">
        <v>0</v>
      </c>
      <c r="AO50">
        <v>0</v>
      </c>
      <c r="AP50">
        <v>2.7077934012427507</v>
      </c>
      <c r="AQ50">
        <v>0</v>
      </c>
      <c r="AR50">
        <v>14.936471767844196</v>
      </c>
      <c r="AS50">
        <v>10.23667328189117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745.05922418066268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269.5317968167551</v>
      </c>
      <c r="L51">
        <v>4.8401599759447196</v>
      </c>
      <c r="M51">
        <v>56.048890922582238</v>
      </c>
      <c r="N51">
        <v>49.943129485488129</v>
      </c>
      <c r="O51">
        <v>70.55031470136089</v>
      </c>
      <c r="P51">
        <v>23.757922432873066</v>
      </c>
      <c r="Q51">
        <v>2.5512547350993375</v>
      </c>
      <c r="R51">
        <v>10.59062963572924</v>
      </c>
      <c r="S51">
        <v>6.7408401164309035</v>
      </c>
      <c r="T51">
        <v>0</v>
      </c>
      <c r="U51">
        <v>55.418386883732133</v>
      </c>
      <c r="V51">
        <v>4.41197966782007</v>
      </c>
      <c r="W51">
        <v>19.612866013428828</v>
      </c>
      <c r="X51">
        <v>62.364967271107666</v>
      </c>
      <c r="Y51">
        <v>0</v>
      </c>
      <c r="Z51">
        <v>2.7567100165454534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5.592465627281948</v>
      </c>
      <c r="AG51">
        <v>28.933548279200004</v>
      </c>
      <c r="AH51">
        <v>0</v>
      </c>
      <c r="AI51">
        <v>0</v>
      </c>
      <c r="AJ51">
        <v>0</v>
      </c>
      <c r="AK51">
        <v>22.588891518203312</v>
      </c>
      <c r="AL51">
        <v>18.358514381583475</v>
      </c>
      <c r="AM51">
        <v>4.4629679527381851</v>
      </c>
      <c r="AN51">
        <v>0</v>
      </c>
      <c r="AO51">
        <v>0</v>
      </c>
      <c r="AP51">
        <v>2.7077934012427507</v>
      </c>
      <c r="AQ51">
        <v>0</v>
      </c>
      <c r="AR51">
        <v>14.936471767844196</v>
      </c>
      <c r="AS51">
        <v>10.23667328189117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746.93717488488278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269.5317968167551</v>
      </c>
      <c r="L52">
        <v>4.8401599759447196</v>
      </c>
      <c r="M52">
        <v>56.048890922582238</v>
      </c>
      <c r="N52">
        <v>49.943129485488129</v>
      </c>
      <c r="O52">
        <v>70.55031470136089</v>
      </c>
      <c r="P52">
        <v>23.757922432873066</v>
      </c>
      <c r="Q52">
        <v>2.5512547350993375</v>
      </c>
      <c r="R52">
        <v>10.59062963572924</v>
      </c>
      <c r="S52">
        <v>6.7408401164309035</v>
      </c>
      <c r="T52">
        <v>0</v>
      </c>
      <c r="U52">
        <v>55.418386883732133</v>
      </c>
      <c r="V52">
        <v>3.3141961481481474</v>
      </c>
      <c r="W52">
        <v>19.612866013428828</v>
      </c>
      <c r="X52">
        <v>62.364967271107666</v>
      </c>
      <c r="Y52">
        <v>0</v>
      </c>
      <c r="Z52">
        <v>2.7567100165454534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5.592465627281948</v>
      </c>
      <c r="AG52">
        <v>28.933548279200004</v>
      </c>
      <c r="AH52">
        <v>0</v>
      </c>
      <c r="AI52">
        <v>0</v>
      </c>
      <c r="AJ52">
        <v>0</v>
      </c>
      <c r="AK52">
        <v>22.588891518203312</v>
      </c>
      <c r="AL52">
        <v>18.358514381583475</v>
      </c>
      <c r="AM52">
        <v>4.4629679527381851</v>
      </c>
      <c r="AN52">
        <v>0</v>
      </c>
      <c r="AO52">
        <v>0</v>
      </c>
      <c r="AP52">
        <v>2.7077934012427507</v>
      </c>
      <c r="AQ52">
        <v>0</v>
      </c>
      <c r="AR52">
        <v>14.936471767844196</v>
      </c>
      <c r="AS52">
        <v>10.23667328189117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745.83939136521087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269.5317968167551</v>
      </c>
      <c r="L53">
        <v>4.8401599759447196</v>
      </c>
      <c r="M53">
        <v>56.048890922582238</v>
      </c>
      <c r="N53">
        <v>49.943129485488129</v>
      </c>
      <c r="O53">
        <v>70.55031470136089</v>
      </c>
      <c r="P53">
        <v>23.757922432873066</v>
      </c>
      <c r="Q53">
        <v>2.5498234072022155</v>
      </c>
      <c r="R53">
        <v>10.59062963572924</v>
      </c>
      <c r="S53">
        <v>7.0012945569620255</v>
      </c>
      <c r="T53">
        <v>0</v>
      </c>
      <c r="U53">
        <v>55.418386883732133</v>
      </c>
      <c r="V53">
        <v>3.3141961481481474</v>
      </c>
      <c r="W53">
        <v>19.612866013428828</v>
      </c>
      <c r="X53">
        <v>62.364967271107666</v>
      </c>
      <c r="Y53">
        <v>0</v>
      </c>
      <c r="Z53">
        <v>2.7567100165454534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5.592465627281948</v>
      </c>
      <c r="AG53">
        <v>28.933548279200004</v>
      </c>
      <c r="AH53">
        <v>0</v>
      </c>
      <c r="AI53">
        <v>0</v>
      </c>
      <c r="AJ53">
        <v>0</v>
      </c>
      <c r="AK53">
        <v>22.588891518203312</v>
      </c>
      <c r="AL53">
        <v>18.358514381583475</v>
      </c>
      <c r="AM53">
        <v>4.4629679527381851</v>
      </c>
      <c r="AN53">
        <v>0</v>
      </c>
      <c r="AO53">
        <v>0</v>
      </c>
      <c r="AP53">
        <v>2.7077934012427507</v>
      </c>
      <c r="AQ53">
        <v>0</v>
      </c>
      <c r="AR53">
        <v>14.936471767844196</v>
      </c>
      <c r="AS53">
        <v>11.374081424323522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747.2358226202773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269.5317968167551</v>
      </c>
      <c r="L54">
        <v>4.8401599759447196</v>
      </c>
      <c r="M54">
        <v>56.048890922582238</v>
      </c>
      <c r="N54">
        <v>49.943129485488129</v>
      </c>
      <c r="O54">
        <v>70.55031470136089</v>
      </c>
      <c r="P54">
        <v>23.757922432873066</v>
      </c>
      <c r="Q54">
        <v>2.5498234072022155</v>
      </c>
      <c r="R54">
        <v>10.590290542595019</v>
      </c>
      <c r="S54">
        <v>6.9884760000000004</v>
      </c>
      <c r="T54">
        <v>0</v>
      </c>
      <c r="U54">
        <v>55.418386883732133</v>
      </c>
      <c r="V54">
        <v>3.3141961481481474</v>
      </c>
      <c r="W54">
        <v>19.612866013428828</v>
      </c>
      <c r="X54">
        <v>62.364967271107666</v>
      </c>
      <c r="Y54">
        <v>0</v>
      </c>
      <c r="Z54">
        <v>2.7567100165454534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5.592465627281948</v>
      </c>
      <c r="AG54">
        <v>28.933548279200004</v>
      </c>
      <c r="AH54">
        <v>0</v>
      </c>
      <c r="AI54">
        <v>0</v>
      </c>
      <c r="AJ54">
        <v>0</v>
      </c>
      <c r="AK54">
        <v>22.588891518203312</v>
      </c>
      <c r="AL54">
        <v>18.358514381583475</v>
      </c>
      <c r="AM54">
        <v>4.4629679527381851</v>
      </c>
      <c r="AN54">
        <v>0</v>
      </c>
      <c r="AO54">
        <v>0</v>
      </c>
      <c r="AP54">
        <v>2.7077934012427507</v>
      </c>
      <c r="AQ54">
        <v>0</v>
      </c>
      <c r="AR54">
        <v>14.936471767844196</v>
      </c>
      <c r="AS54">
        <v>11.374081424323522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747.22266497018109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269.5317968167551</v>
      </c>
      <c r="L55">
        <v>4.8401599759447196</v>
      </c>
      <c r="M55">
        <v>56.048890922582238</v>
      </c>
      <c r="N55">
        <v>49.943129485488129</v>
      </c>
      <c r="O55">
        <v>70.55031470136089</v>
      </c>
      <c r="P55">
        <v>23.757922432873066</v>
      </c>
      <c r="Q55">
        <v>2.5498234072022155</v>
      </c>
      <c r="R55">
        <v>10.590290542595019</v>
      </c>
      <c r="S55">
        <v>6.9884760000000004</v>
      </c>
      <c r="T55">
        <v>0</v>
      </c>
      <c r="U55">
        <v>55.418386883732133</v>
      </c>
      <c r="V55">
        <v>3.3141961481481474</v>
      </c>
      <c r="W55">
        <v>10.875547191986646</v>
      </c>
      <c r="X55">
        <v>34.528061335727429</v>
      </c>
      <c r="Y55">
        <v>0</v>
      </c>
      <c r="Z55">
        <v>5.5134200330909069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5.592465627281948</v>
      </c>
      <c r="AG55">
        <v>28.933548279200004</v>
      </c>
      <c r="AH55">
        <v>0</v>
      </c>
      <c r="AI55">
        <v>0</v>
      </c>
      <c r="AJ55">
        <v>0</v>
      </c>
      <c r="AK55">
        <v>22.588891518203312</v>
      </c>
      <c r="AL55">
        <v>18.358514381583475</v>
      </c>
      <c r="AM55">
        <v>4.4629679527381851</v>
      </c>
      <c r="AN55">
        <v>0</v>
      </c>
      <c r="AO55">
        <v>0</v>
      </c>
      <c r="AP55">
        <v>0</v>
      </c>
      <c r="AQ55">
        <v>0</v>
      </c>
      <c r="AR55">
        <v>14.936471767844196</v>
      </c>
      <c r="AS55">
        <v>13.485111013975619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712.8083864183136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269.5317968167551</v>
      </c>
      <c r="L56">
        <v>4.8401599759447196</v>
      </c>
      <c r="M56">
        <v>56.048890922582238</v>
      </c>
      <c r="N56">
        <v>49.943129485488129</v>
      </c>
      <c r="O56">
        <v>70.55031470136089</v>
      </c>
      <c r="P56">
        <v>23.757922432873066</v>
      </c>
      <c r="Q56">
        <v>2.5498234072022155</v>
      </c>
      <c r="R56">
        <v>10.590290542595019</v>
      </c>
      <c r="S56">
        <v>6.9884760000000004</v>
      </c>
      <c r="T56">
        <v>0</v>
      </c>
      <c r="U56">
        <v>55.418386883732133</v>
      </c>
      <c r="V56">
        <v>3.3141961481481474</v>
      </c>
      <c r="W56">
        <v>10.875547191986646</v>
      </c>
      <c r="X56">
        <v>34.528061335727429</v>
      </c>
      <c r="Y56">
        <v>0</v>
      </c>
      <c r="Z56">
        <v>5.5134200330909069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5.592465627281948</v>
      </c>
      <c r="AG56">
        <v>28.933548279200004</v>
      </c>
      <c r="AH56">
        <v>0</v>
      </c>
      <c r="AI56">
        <v>0</v>
      </c>
      <c r="AJ56">
        <v>0</v>
      </c>
      <c r="AK56">
        <v>22.588891518203312</v>
      </c>
      <c r="AL56">
        <v>18.358514381583475</v>
      </c>
      <c r="AM56">
        <v>4.4629679527381851</v>
      </c>
      <c r="AN56">
        <v>0</v>
      </c>
      <c r="AO56">
        <v>0</v>
      </c>
      <c r="AP56">
        <v>0</v>
      </c>
      <c r="AQ56">
        <v>0</v>
      </c>
      <c r="AR56">
        <v>14.936471767844196</v>
      </c>
      <c r="AS56">
        <v>13.485111013975619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712.8083864183136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269.5317968167551</v>
      </c>
      <c r="L57">
        <v>4.8401599759447196</v>
      </c>
      <c r="M57">
        <v>57.860838651173935</v>
      </c>
      <c r="N57">
        <v>49.943129485488129</v>
      </c>
      <c r="O57">
        <v>70.55031470136089</v>
      </c>
      <c r="P57">
        <v>23.757922432873066</v>
      </c>
      <c r="Q57">
        <v>2.5498234072022155</v>
      </c>
      <c r="R57">
        <v>10.590290542595019</v>
      </c>
      <c r="S57">
        <v>6.9884760000000004</v>
      </c>
      <c r="T57">
        <v>0</v>
      </c>
      <c r="U57">
        <v>55.418386883732133</v>
      </c>
      <c r="V57">
        <v>3.3141961481481474</v>
      </c>
      <c r="W57">
        <v>10.875547191986646</v>
      </c>
      <c r="X57">
        <v>34.528061335727429</v>
      </c>
      <c r="Y57">
        <v>0</v>
      </c>
      <c r="Z57">
        <v>5.5134200330909069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5.592465627281948</v>
      </c>
      <c r="AG57">
        <v>28.933548279200004</v>
      </c>
      <c r="AH57">
        <v>0</v>
      </c>
      <c r="AI57">
        <v>0</v>
      </c>
      <c r="AJ57">
        <v>0</v>
      </c>
      <c r="AK57">
        <v>22.588891518203312</v>
      </c>
      <c r="AL57">
        <v>18.358514381583475</v>
      </c>
      <c r="AM57">
        <v>4.4629679527381851</v>
      </c>
      <c r="AN57">
        <v>0</v>
      </c>
      <c r="AO57">
        <v>0</v>
      </c>
      <c r="AP57">
        <v>0</v>
      </c>
      <c r="AQ57">
        <v>0</v>
      </c>
      <c r="AR57">
        <v>14.936471767844196</v>
      </c>
      <c r="AS57">
        <v>13.485111013975619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714.62033414690529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269.5317968167551</v>
      </c>
      <c r="L58">
        <v>4.8401599759447196</v>
      </c>
      <c r="M58">
        <v>61.389445438121051</v>
      </c>
      <c r="N58">
        <v>49.943129485488129</v>
      </c>
      <c r="O58">
        <v>70.55031470136089</v>
      </c>
      <c r="P58">
        <v>23.757922432873066</v>
      </c>
      <c r="Q58">
        <v>2.5498234072022155</v>
      </c>
      <c r="R58">
        <v>10.590290542595019</v>
      </c>
      <c r="S58">
        <v>6.9884760000000004</v>
      </c>
      <c r="T58">
        <v>0</v>
      </c>
      <c r="U58">
        <v>55.418386883732133</v>
      </c>
      <c r="V58">
        <v>3.3141961481481474</v>
      </c>
      <c r="W58">
        <v>10.875547191986646</v>
      </c>
      <c r="X58">
        <v>34.528061335727429</v>
      </c>
      <c r="Y58">
        <v>0</v>
      </c>
      <c r="Z58">
        <v>5.5134200330909069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5.592465627281948</v>
      </c>
      <c r="AG58">
        <v>28.933548279200004</v>
      </c>
      <c r="AH58">
        <v>0</v>
      </c>
      <c r="AI58">
        <v>0</v>
      </c>
      <c r="AJ58">
        <v>0</v>
      </c>
      <c r="AK58">
        <v>22.588891518203312</v>
      </c>
      <c r="AL58">
        <v>18.358514381583475</v>
      </c>
      <c r="AM58">
        <v>4.4629679527381851</v>
      </c>
      <c r="AN58">
        <v>0</v>
      </c>
      <c r="AO58">
        <v>0</v>
      </c>
      <c r="AP58">
        <v>0</v>
      </c>
      <c r="AQ58">
        <v>0</v>
      </c>
      <c r="AR58">
        <v>14.936471767844196</v>
      </c>
      <c r="AS58">
        <v>13.485111013975619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718.14894093385237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269.5317968167551</v>
      </c>
      <c r="L59">
        <v>4.8500839754133835</v>
      </c>
      <c r="M59">
        <v>61.389445438121051</v>
      </c>
      <c r="N59">
        <v>49.943129485488129</v>
      </c>
      <c r="O59">
        <v>70.55031470136089</v>
      </c>
      <c r="P59">
        <v>23.757922432873066</v>
      </c>
      <c r="Q59">
        <v>2.5498234072022155</v>
      </c>
      <c r="R59">
        <v>10.590290542595019</v>
      </c>
      <c r="S59">
        <v>7.0019729537366544</v>
      </c>
      <c r="T59">
        <v>0</v>
      </c>
      <c r="U59">
        <v>55.418386883732133</v>
      </c>
      <c r="V59">
        <v>3.3141961481481474</v>
      </c>
      <c r="W59">
        <v>10.875547191986646</v>
      </c>
      <c r="X59">
        <v>34.528061335727429</v>
      </c>
      <c r="Y59">
        <v>0</v>
      </c>
      <c r="Z59">
        <v>5.5134200330909069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5.592465627281948</v>
      </c>
      <c r="AG59">
        <v>28.933548279200004</v>
      </c>
      <c r="AH59">
        <v>0</v>
      </c>
      <c r="AI59">
        <v>0</v>
      </c>
      <c r="AJ59">
        <v>0</v>
      </c>
      <c r="AK59">
        <v>22.588891518203312</v>
      </c>
      <c r="AL59">
        <v>18.358514381583475</v>
      </c>
      <c r="AM59">
        <v>4.4629679527381851</v>
      </c>
      <c r="AN59">
        <v>0</v>
      </c>
      <c r="AO59">
        <v>0</v>
      </c>
      <c r="AP59">
        <v>0</v>
      </c>
      <c r="AQ59">
        <v>0</v>
      </c>
      <c r="AR59">
        <v>14.936471767844196</v>
      </c>
      <c r="AS59">
        <v>11.374081424323522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716.06133229740567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269.5317968167551</v>
      </c>
      <c r="L60">
        <v>4.8500839754133835</v>
      </c>
      <c r="M60">
        <v>61.389445438121051</v>
      </c>
      <c r="N60">
        <v>49.943129485488129</v>
      </c>
      <c r="O60">
        <v>70.55031470136089</v>
      </c>
      <c r="P60">
        <v>23.757922432873066</v>
      </c>
      <c r="Q60">
        <v>2.5498234072022155</v>
      </c>
      <c r="R60">
        <v>10.590290542595019</v>
      </c>
      <c r="S60">
        <v>7.0019729537366544</v>
      </c>
      <c r="T60">
        <v>0</v>
      </c>
      <c r="U60">
        <v>55.418386883732133</v>
      </c>
      <c r="V60">
        <v>3.3141961481481474</v>
      </c>
      <c r="W60">
        <v>10.875547191986646</v>
      </c>
      <c r="X60">
        <v>34.528061335727429</v>
      </c>
      <c r="Y60">
        <v>0</v>
      </c>
      <c r="Z60">
        <v>5.5134200330909069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5.592465627281948</v>
      </c>
      <c r="AG60">
        <v>28.933548279200004</v>
      </c>
      <c r="AH60">
        <v>0</v>
      </c>
      <c r="AI60">
        <v>0</v>
      </c>
      <c r="AJ60">
        <v>0</v>
      </c>
      <c r="AK60">
        <v>22.588891518203312</v>
      </c>
      <c r="AL60">
        <v>18.358514381583475</v>
      </c>
      <c r="AM60">
        <v>4.4629679527381851</v>
      </c>
      <c r="AN60">
        <v>0</v>
      </c>
      <c r="AO60">
        <v>0</v>
      </c>
      <c r="AP60">
        <v>0</v>
      </c>
      <c r="AQ60">
        <v>0</v>
      </c>
      <c r="AR60">
        <v>14.936471767844196</v>
      </c>
      <c r="AS60">
        <v>11.374081424323522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716.06133229740567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269.5317968167551</v>
      </c>
      <c r="L61">
        <v>4.8500839754133835</v>
      </c>
      <c r="M61">
        <v>61.389445438121051</v>
      </c>
      <c r="N61">
        <v>49.943129485488129</v>
      </c>
      <c r="O61">
        <v>70.55031470136089</v>
      </c>
      <c r="P61">
        <v>23.757922432873066</v>
      </c>
      <c r="Q61">
        <v>2.5498234072022155</v>
      </c>
      <c r="R61">
        <v>10.590290542595019</v>
      </c>
      <c r="S61">
        <v>7.0019729537366544</v>
      </c>
      <c r="T61">
        <v>0</v>
      </c>
      <c r="U61">
        <v>55.418386883732133</v>
      </c>
      <c r="V61">
        <v>3.3141961481481474</v>
      </c>
      <c r="W61">
        <v>10.875547191986646</v>
      </c>
      <c r="X61">
        <v>34.528061335727429</v>
      </c>
      <c r="Y61">
        <v>0</v>
      </c>
      <c r="Z61">
        <v>2.7567100165454534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5.592465627281948</v>
      </c>
      <c r="AG61">
        <v>28.933548279200004</v>
      </c>
      <c r="AH61">
        <v>0</v>
      </c>
      <c r="AI61">
        <v>0</v>
      </c>
      <c r="AJ61">
        <v>0</v>
      </c>
      <c r="AK61">
        <v>22.588891518203312</v>
      </c>
      <c r="AL61">
        <v>18.358514381583475</v>
      </c>
      <c r="AM61">
        <v>4.4629679527381851</v>
      </c>
      <c r="AN61">
        <v>0</v>
      </c>
      <c r="AO61">
        <v>0</v>
      </c>
      <c r="AP61">
        <v>0</v>
      </c>
      <c r="AQ61">
        <v>0</v>
      </c>
      <c r="AR61">
        <v>14.936471767844196</v>
      </c>
      <c r="AS61">
        <v>11.374081424323522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713.30462228086014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269.5317968167551</v>
      </c>
      <c r="L62">
        <v>4.8500839754133835</v>
      </c>
      <c r="M62">
        <v>61.389445438121051</v>
      </c>
      <c r="N62">
        <v>49.943129485488129</v>
      </c>
      <c r="O62">
        <v>70.55031470136089</v>
      </c>
      <c r="P62">
        <v>23.757922432873066</v>
      </c>
      <c r="Q62">
        <v>2.5498234072022155</v>
      </c>
      <c r="R62">
        <v>10.590290542595019</v>
      </c>
      <c r="S62">
        <v>7.0019729537366544</v>
      </c>
      <c r="T62">
        <v>0</v>
      </c>
      <c r="U62">
        <v>55.418386883732133</v>
      </c>
      <c r="V62">
        <v>3.3141961481481474</v>
      </c>
      <c r="W62">
        <v>10.875547191986646</v>
      </c>
      <c r="X62">
        <v>34.528061335727429</v>
      </c>
      <c r="Y62">
        <v>0</v>
      </c>
      <c r="Z62">
        <v>2.7567100165454534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5.592465627281948</v>
      </c>
      <c r="AG62">
        <v>28.933548279200004</v>
      </c>
      <c r="AH62">
        <v>0</v>
      </c>
      <c r="AI62">
        <v>0</v>
      </c>
      <c r="AJ62">
        <v>0</v>
      </c>
      <c r="AK62">
        <v>22.588891518203312</v>
      </c>
      <c r="AL62">
        <v>18.358514381583475</v>
      </c>
      <c r="AM62">
        <v>4.4629679527381851</v>
      </c>
      <c r="AN62">
        <v>0</v>
      </c>
      <c r="AO62">
        <v>0</v>
      </c>
      <c r="AP62">
        <v>0</v>
      </c>
      <c r="AQ62">
        <v>8.449385280634921</v>
      </c>
      <c r="AR62">
        <v>14.936471767844196</v>
      </c>
      <c r="AS62">
        <v>11.374081424323522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721.75400756149509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269.5317968167551</v>
      </c>
      <c r="L63">
        <v>4.8500839754133835</v>
      </c>
      <c r="M63">
        <v>61.389445438121051</v>
      </c>
      <c r="N63">
        <v>49.943129485488129</v>
      </c>
      <c r="O63">
        <v>70.55031470136089</v>
      </c>
      <c r="P63">
        <v>23.757922432873066</v>
      </c>
      <c r="Q63">
        <v>2.5498234072022155</v>
      </c>
      <c r="R63">
        <v>10.590290542595019</v>
      </c>
      <c r="S63">
        <v>7.0019729537366544</v>
      </c>
      <c r="T63">
        <v>0</v>
      </c>
      <c r="U63">
        <v>55.418386883732133</v>
      </c>
      <c r="V63">
        <v>3.3141961481481474</v>
      </c>
      <c r="W63">
        <v>10.875547191986646</v>
      </c>
      <c r="X63">
        <v>34.528061335727429</v>
      </c>
      <c r="Y63">
        <v>0</v>
      </c>
      <c r="Z63">
        <v>2.7567100165454534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5.592465627281948</v>
      </c>
      <c r="AG63">
        <v>28.933548279200004</v>
      </c>
      <c r="AH63">
        <v>0</v>
      </c>
      <c r="AI63">
        <v>0</v>
      </c>
      <c r="AJ63">
        <v>0</v>
      </c>
      <c r="AK63">
        <v>22.588891518203312</v>
      </c>
      <c r="AL63">
        <v>18.358514381583475</v>
      </c>
      <c r="AM63">
        <v>4.4629679527381851</v>
      </c>
      <c r="AN63">
        <v>0</v>
      </c>
      <c r="AO63">
        <v>0</v>
      </c>
      <c r="AP63">
        <v>0</v>
      </c>
      <c r="AQ63">
        <v>16.898770561269842</v>
      </c>
      <c r="AR63">
        <v>14.936471767844196</v>
      </c>
      <c r="AS63">
        <v>11.374081424323522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730.20339284213003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269.5317968167551</v>
      </c>
      <c r="L64">
        <v>4.8500839754133835</v>
      </c>
      <c r="M64">
        <v>61.389445438121051</v>
      </c>
      <c r="N64">
        <v>49.943129485488129</v>
      </c>
      <c r="O64">
        <v>70.55031470136089</v>
      </c>
      <c r="P64">
        <v>23.757922432873066</v>
      </c>
      <c r="Q64">
        <v>2.5498234072022155</v>
      </c>
      <c r="R64">
        <v>10.590290542595019</v>
      </c>
      <c r="S64">
        <v>7.0019729537366544</v>
      </c>
      <c r="T64">
        <v>0</v>
      </c>
      <c r="U64">
        <v>55.418386883732133</v>
      </c>
      <c r="V64">
        <v>3.3141961481481474</v>
      </c>
      <c r="W64">
        <v>10.875547191986646</v>
      </c>
      <c r="X64">
        <v>34.528061335727429</v>
      </c>
      <c r="Y64">
        <v>0</v>
      </c>
      <c r="Z64">
        <v>2.7567100165454534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5.592465627281948</v>
      </c>
      <c r="AG64">
        <v>28.933548279200004</v>
      </c>
      <c r="AH64">
        <v>0</v>
      </c>
      <c r="AI64">
        <v>0</v>
      </c>
      <c r="AJ64">
        <v>0</v>
      </c>
      <c r="AK64">
        <v>22.588891518203312</v>
      </c>
      <c r="AL64">
        <v>18.358514381583475</v>
      </c>
      <c r="AM64">
        <v>4.4629679527381851</v>
      </c>
      <c r="AN64">
        <v>0</v>
      </c>
      <c r="AO64">
        <v>0</v>
      </c>
      <c r="AP64">
        <v>0</v>
      </c>
      <c r="AQ64">
        <v>16.898770561269842</v>
      </c>
      <c r="AR64">
        <v>14.936471767844196</v>
      </c>
      <c r="AS64">
        <v>11.374081424323522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730.20339284213003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269.5317968167551</v>
      </c>
      <c r="L65">
        <v>4.8500839754133835</v>
      </c>
      <c r="M65">
        <v>61.389445438121051</v>
      </c>
      <c r="N65">
        <v>49.943129485488129</v>
      </c>
      <c r="O65">
        <v>70.55031470136089</v>
      </c>
      <c r="P65">
        <v>23.757922432873066</v>
      </c>
      <c r="Q65">
        <v>2.5498234072022155</v>
      </c>
      <c r="R65">
        <v>10.590290542595019</v>
      </c>
      <c r="S65">
        <v>7.0019729537366544</v>
      </c>
      <c r="T65">
        <v>0</v>
      </c>
      <c r="U65">
        <v>55.418386883732133</v>
      </c>
      <c r="V65">
        <v>3.3141961481481474</v>
      </c>
      <c r="W65">
        <v>10.875547191986646</v>
      </c>
      <c r="X65">
        <v>34.528061335727429</v>
      </c>
      <c r="Y65">
        <v>0</v>
      </c>
      <c r="Z65">
        <v>2.7567100165454534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5.592465627281948</v>
      </c>
      <c r="AG65">
        <v>28.933548279200004</v>
      </c>
      <c r="AH65">
        <v>0</v>
      </c>
      <c r="AI65">
        <v>0</v>
      </c>
      <c r="AJ65">
        <v>0</v>
      </c>
      <c r="AK65">
        <v>22.588891518203312</v>
      </c>
      <c r="AL65">
        <v>18.358514381583475</v>
      </c>
      <c r="AM65">
        <v>4.4629679527381851</v>
      </c>
      <c r="AN65">
        <v>0</v>
      </c>
      <c r="AO65">
        <v>0</v>
      </c>
      <c r="AP65">
        <v>0</v>
      </c>
      <c r="AQ65">
        <v>16.898770561269842</v>
      </c>
      <c r="AR65">
        <v>14.936471767844196</v>
      </c>
      <c r="AS65">
        <v>10.23667328189117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729.06598469969765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269.5317968167551</v>
      </c>
      <c r="L66">
        <v>4.8500839754133835</v>
      </c>
      <c r="M66">
        <v>61.389445438121051</v>
      </c>
      <c r="N66">
        <v>49.943129485488129</v>
      </c>
      <c r="O66">
        <v>70.55031470136089</v>
      </c>
      <c r="P66">
        <v>23.757922432873066</v>
      </c>
      <c r="Q66">
        <v>2.5498234072022155</v>
      </c>
      <c r="R66">
        <v>10.590290542595019</v>
      </c>
      <c r="S66">
        <v>7.0019729537366544</v>
      </c>
      <c r="T66">
        <v>0</v>
      </c>
      <c r="U66">
        <v>55.418386883732133</v>
      </c>
      <c r="V66">
        <v>3.3141961481481474</v>
      </c>
      <c r="W66">
        <v>10.875547191986646</v>
      </c>
      <c r="X66">
        <v>34.528061335727429</v>
      </c>
      <c r="Y66">
        <v>0</v>
      </c>
      <c r="Z66">
        <v>2.7567100165454534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5.592465627281948</v>
      </c>
      <c r="AG66">
        <v>28.933548279200004</v>
      </c>
      <c r="AH66">
        <v>3.1628801099049628</v>
      </c>
      <c r="AI66">
        <v>0</v>
      </c>
      <c r="AJ66">
        <v>0</v>
      </c>
      <c r="AK66">
        <v>22.588891518203312</v>
      </c>
      <c r="AL66">
        <v>18.358514381583475</v>
      </c>
      <c r="AM66">
        <v>4.4629679527381851</v>
      </c>
      <c r="AN66">
        <v>0</v>
      </c>
      <c r="AO66">
        <v>0</v>
      </c>
      <c r="AP66">
        <v>0</v>
      </c>
      <c r="AQ66">
        <v>16.898770561269842</v>
      </c>
      <c r="AR66">
        <v>14.936471767844196</v>
      </c>
      <c r="AS66">
        <v>10.23667328189117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732.22886480960267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269.5317968167551</v>
      </c>
      <c r="L67">
        <v>4.8500839754133835</v>
      </c>
      <c r="M67">
        <v>61.389445438121051</v>
      </c>
      <c r="N67">
        <v>49.943129485488129</v>
      </c>
      <c r="O67">
        <v>70.55031470136089</v>
      </c>
      <c r="P67">
        <v>23.757922432873066</v>
      </c>
      <c r="Q67">
        <v>2.5498234072022155</v>
      </c>
      <c r="R67">
        <v>10.590290542595019</v>
      </c>
      <c r="S67">
        <v>7.0019729537366544</v>
      </c>
      <c r="T67">
        <v>0</v>
      </c>
      <c r="U67">
        <v>55.418386883732133</v>
      </c>
      <c r="V67">
        <v>3.3141961481481474</v>
      </c>
      <c r="W67">
        <v>10.875547191986646</v>
      </c>
      <c r="X67">
        <v>34.528061335727429</v>
      </c>
      <c r="Y67">
        <v>0</v>
      </c>
      <c r="Z67">
        <v>2.7567100165454534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5.592465627281948</v>
      </c>
      <c r="AG67">
        <v>28.933548279200004</v>
      </c>
      <c r="AH67">
        <v>9.8890052730728595</v>
      </c>
      <c r="AI67">
        <v>0</v>
      </c>
      <c r="AJ67">
        <v>0</v>
      </c>
      <c r="AK67">
        <v>22.588891518203312</v>
      </c>
      <c r="AL67">
        <v>18.358514381583475</v>
      </c>
      <c r="AM67">
        <v>4.4629679527381851</v>
      </c>
      <c r="AN67">
        <v>0</v>
      </c>
      <c r="AO67">
        <v>0</v>
      </c>
      <c r="AP67">
        <v>0</v>
      </c>
      <c r="AQ67">
        <v>16.898770561269842</v>
      </c>
      <c r="AR67">
        <v>14.936471767844196</v>
      </c>
      <c r="AS67">
        <v>10.23667328189117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738.95498997277048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269.5317968167551</v>
      </c>
      <c r="L68">
        <v>4.8500839754133835</v>
      </c>
      <c r="M68">
        <v>61.389445438121051</v>
      </c>
      <c r="N68">
        <v>49.943129485488129</v>
      </c>
      <c r="O68">
        <v>70.55031470136089</v>
      </c>
      <c r="P68">
        <v>23.757922432873066</v>
      </c>
      <c r="Q68">
        <v>2.5498234072022155</v>
      </c>
      <c r="R68">
        <v>10.590290542595019</v>
      </c>
      <c r="S68">
        <v>7.0019729537366544</v>
      </c>
      <c r="T68">
        <v>0</v>
      </c>
      <c r="U68">
        <v>55.418386883732133</v>
      </c>
      <c r="V68">
        <v>2.8787732344370864</v>
      </c>
      <c r="W68">
        <v>10.875547191986646</v>
      </c>
      <c r="X68">
        <v>34.528061335727429</v>
      </c>
      <c r="Y68">
        <v>0</v>
      </c>
      <c r="Z68">
        <v>2.7567100165454534</v>
      </c>
      <c r="AA68">
        <v>0</v>
      </c>
      <c r="AB68">
        <v>5.5674398930232538</v>
      </c>
      <c r="AC68">
        <v>4.0917046628710541</v>
      </c>
      <c r="AD68">
        <v>0</v>
      </c>
      <c r="AE68">
        <v>6.9669080128604843</v>
      </c>
      <c r="AF68">
        <v>5.592465627281948</v>
      </c>
      <c r="AG68">
        <v>28.933548279200004</v>
      </c>
      <c r="AH68">
        <v>9.8890052730728595</v>
      </c>
      <c r="AI68">
        <v>0</v>
      </c>
      <c r="AJ68">
        <v>0</v>
      </c>
      <c r="AK68">
        <v>22.588891518203312</v>
      </c>
      <c r="AL68">
        <v>18.358514381583475</v>
      </c>
      <c r="AM68">
        <v>4.4629679527381851</v>
      </c>
      <c r="AN68">
        <v>0</v>
      </c>
      <c r="AO68">
        <v>0</v>
      </c>
      <c r="AP68">
        <v>0</v>
      </c>
      <c r="AQ68">
        <v>16.898770561269842</v>
      </c>
      <c r="AR68">
        <v>14.936471767844196</v>
      </c>
      <c r="AS68">
        <v>10.23667328189117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755.14561962781409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269.5317968167551</v>
      </c>
      <c r="L69">
        <v>4.8500839754133835</v>
      </c>
      <c r="M69">
        <v>61.389445438121051</v>
      </c>
      <c r="N69">
        <v>49.943129485488129</v>
      </c>
      <c r="O69">
        <v>70.55031470136089</v>
      </c>
      <c r="P69">
        <v>23.757922432873066</v>
      </c>
      <c r="Q69">
        <v>2.5498234072022155</v>
      </c>
      <c r="R69">
        <v>10.590290542595019</v>
      </c>
      <c r="S69">
        <v>7.0019729537366544</v>
      </c>
      <c r="T69">
        <v>0</v>
      </c>
      <c r="U69">
        <v>55.418386883732133</v>
      </c>
      <c r="V69">
        <v>2.8787732344370864</v>
      </c>
      <c r="W69">
        <v>10.875547191986646</v>
      </c>
      <c r="X69">
        <v>62.364967271107666</v>
      </c>
      <c r="Y69">
        <v>0</v>
      </c>
      <c r="Z69">
        <v>0.46503205999999986</v>
      </c>
      <c r="AA69">
        <v>0</v>
      </c>
      <c r="AB69">
        <v>5.5674398930232538</v>
      </c>
      <c r="AC69">
        <v>4.0917046628710541</v>
      </c>
      <c r="AD69">
        <v>0</v>
      </c>
      <c r="AE69">
        <v>6.9669080128604843</v>
      </c>
      <c r="AF69">
        <v>5.592465627281948</v>
      </c>
      <c r="AG69">
        <v>28.933548279200004</v>
      </c>
      <c r="AH69">
        <v>19.177463789904959</v>
      </c>
      <c r="AI69">
        <v>0</v>
      </c>
      <c r="AJ69">
        <v>0</v>
      </c>
      <c r="AK69">
        <v>22.588891518203312</v>
      </c>
      <c r="AL69">
        <v>18.358514381583475</v>
      </c>
      <c r="AM69">
        <v>4.4629679527381851</v>
      </c>
      <c r="AN69">
        <v>0</v>
      </c>
      <c r="AO69">
        <v>0</v>
      </c>
      <c r="AP69">
        <v>0</v>
      </c>
      <c r="AQ69">
        <v>16.898770561269842</v>
      </c>
      <c r="AR69">
        <v>14.936471767844196</v>
      </c>
      <c r="AS69">
        <v>10.23667328189117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789.97930612348102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269.5317968167551</v>
      </c>
      <c r="L70">
        <v>4.8500839754133835</v>
      </c>
      <c r="M70">
        <v>61.389445438121051</v>
      </c>
      <c r="N70">
        <v>49.943129485488129</v>
      </c>
      <c r="O70">
        <v>70.55031470136089</v>
      </c>
      <c r="P70">
        <v>23.757922432873066</v>
      </c>
      <c r="Q70">
        <v>2.5498234072022155</v>
      </c>
      <c r="R70">
        <v>10.590290542595019</v>
      </c>
      <c r="S70">
        <v>7.0019729537366544</v>
      </c>
      <c r="T70">
        <v>0</v>
      </c>
      <c r="U70">
        <v>55.418386883732133</v>
      </c>
      <c r="V70">
        <v>2.8787732344370864</v>
      </c>
      <c r="W70">
        <v>19.612866013428828</v>
      </c>
      <c r="X70">
        <v>62.364967271107666</v>
      </c>
      <c r="Y70">
        <v>0</v>
      </c>
      <c r="Z70">
        <v>0.46503205999999986</v>
      </c>
      <c r="AA70">
        <v>5.9402508329113939</v>
      </c>
      <c r="AB70">
        <v>5.5674398930232538</v>
      </c>
      <c r="AC70">
        <v>4.0917046628710541</v>
      </c>
      <c r="AD70">
        <v>0</v>
      </c>
      <c r="AE70">
        <v>6.9669080128604843</v>
      </c>
      <c r="AF70">
        <v>5.592465627281948</v>
      </c>
      <c r="AG70">
        <v>28.933548279200004</v>
      </c>
      <c r="AH70">
        <v>18.456807506737061</v>
      </c>
      <c r="AI70">
        <v>0</v>
      </c>
      <c r="AJ70">
        <v>0</v>
      </c>
      <c r="AK70">
        <v>22.588891518203312</v>
      </c>
      <c r="AL70">
        <v>18.358514381583475</v>
      </c>
      <c r="AM70">
        <v>4.4629679527381851</v>
      </c>
      <c r="AN70">
        <v>0</v>
      </c>
      <c r="AO70">
        <v>0</v>
      </c>
      <c r="AP70">
        <v>0</v>
      </c>
      <c r="AQ70">
        <v>25.348155148730157</v>
      </c>
      <c r="AR70">
        <v>14.936471767844196</v>
      </c>
      <c r="AS70">
        <v>10.23667328189117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812.38560408212686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269.5317968167551</v>
      </c>
      <c r="L71">
        <v>4.8500839754133835</v>
      </c>
      <c r="M71">
        <v>61.389445438121051</v>
      </c>
      <c r="N71">
        <v>49.943129485488129</v>
      </c>
      <c r="O71">
        <v>70.55031470136089</v>
      </c>
      <c r="P71">
        <v>23.757922432873066</v>
      </c>
      <c r="Q71">
        <v>2.5498234072022155</v>
      </c>
      <c r="R71">
        <v>14.106054674779541</v>
      </c>
      <c r="S71">
        <v>7.0019729537366544</v>
      </c>
      <c r="T71">
        <v>0</v>
      </c>
      <c r="U71">
        <v>55.418386883732133</v>
      </c>
      <c r="V71">
        <v>4.4078499053784865</v>
      </c>
      <c r="W71">
        <v>19.612866013428828</v>
      </c>
      <c r="X71">
        <v>62.364967271107666</v>
      </c>
      <c r="Y71">
        <v>0</v>
      </c>
      <c r="Z71">
        <v>0.46503205999999986</v>
      </c>
      <c r="AA71">
        <v>5.9402508329113939</v>
      </c>
      <c r="AB71">
        <v>11.134879346886718</v>
      </c>
      <c r="AC71">
        <v>4.0917046628710541</v>
      </c>
      <c r="AD71">
        <v>0</v>
      </c>
      <c r="AE71">
        <v>6.9669080128604843</v>
      </c>
      <c r="AF71">
        <v>5.592465627281948</v>
      </c>
      <c r="AG71">
        <v>28.933548279200004</v>
      </c>
      <c r="AH71">
        <v>29.667016258416048</v>
      </c>
      <c r="AI71">
        <v>0</v>
      </c>
      <c r="AJ71">
        <v>0</v>
      </c>
      <c r="AK71">
        <v>22.588891518203312</v>
      </c>
      <c r="AL71">
        <v>18.358514381583475</v>
      </c>
      <c r="AM71">
        <v>4.4629679527381851</v>
      </c>
      <c r="AN71">
        <v>0</v>
      </c>
      <c r="AO71">
        <v>0</v>
      </c>
      <c r="AP71">
        <v>0</v>
      </c>
      <c r="AQ71">
        <v>25.348155148730157</v>
      </c>
      <c r="AR71">
        <v>14.936471767844196</v>
      </c>
      <c r="AS71">
        <v>10.23667328189117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834.20809309079527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277.77003830570646</v>
      </c>
      <c r="L72">
        <v>9.0699401694403718</v>
      </c>
      <c r="M72">
        <v>61.389445438121051</v>
      </c>
      <c r="N72">
        <v>49.943129485488129</v>
      </c>
      <c r="O72">
        <v>70.55031470136089</v>
      </c>
      <c r="P72">
        <v>23.757922432873066</v>
      </c>
      <c r="Q72">
        <v>4.610546443965517</v>
      </c>
      <c r="R72">
        <v>17.92205482666667</v>
      </c>
      <c r="S72">
        <v>11.157016726256984</v>
      </c>
      <c r="T72">
        <v>0</v>
      </c>
      <c r="U72">
        <v>55.418386883732133</v>
      </c>
      <c r="V72">
        <v>4.4078499053784865</v>
      </c>
      <c r="W72">
        <v>19.612866013428828</v>
      </c>
      <c r="X72">
        <v>62.364967271107666</v>
      </c>
      <c r="Y72">
        <v>0</v>
      </c>
      <c r="Z72">
        <v>2.7567100165454534</v>
      </c>
      <c r="AA72">
        <v>11.880501665822788</v>
      </c>
      <c r="AB72">
        <v>11.134879346886718</v>
      </c>
      <c r="AC72">
        <v>8.1834093257421081</v>
      </c>
      <c r="AD72">
        <v>0</v>
      </c>
      <c r="AE72">
        <v>13.933816025720969</v>
      </c>
      <c r="AF72">
        <v>5.592465627281948</v>
      </c>
      <c r="AG72">
        <v>28.933548279200004</v>
      </c>
      <c r="AH72">
        <v>29.667016258416048</v>
      </c>
      <c r="AI72">
        <v>0</v>
      </c>
      <c r="AJ72">
        <v>0</v>
      </c>
      <c r="AK72">
        <v>22.588891518203312</v>
      </c>
      <c r="AL72">
        <v>18.358514381583475</v>
      </c>
      <c r="AM72">
        <v>4.4629679527381851</v>
      </c>
      <c r="AN72">
        <v>0</v>
      </c>
      <c r="AO72">
        <v>0</v>
      </c>
      <c r="AP72">
        <v>0</v>
      </c>
      <c r="AQ72">
        <v>25.348155148730157</v>
      </c>
      <c r="AR72">
        <v>14.936471767844196</v>
      </c>
      <c r="AS72">
        <v>10.23667328189117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875.98849920013265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313.31986388334792</v>
      </c>
      <c r="L73">
        <v>9.0699401694403718</v>
      </c>
      <c r="M73">
        <v>61.389445438121051</v>
      </c>
      <c r="N73">
        <v>49.943129485488129</v>
      </c>
      <c r="O73">
        <v>70.55031470136089</v>
      </c>
      <c r="P73">
        <v>23.757922432873066</v>
      </c>
      <c r="Q73">
        <v>4.610546443965517</v>
      </c>
      <c r="R73">
        <v>17.92205482666667</v>
      </c>
      <c r="S73">
        <v>11.157016726256984</v>
      </c>
      <c r="T73">
        <v>0</v>
      </c>
      <c r="U73">
        <v>55.418386883732133</v>
      </c>
      <c r="V73">
        <v>4.4078499053784865</v>
      </c>
      <c r="W73">
        <v>19.612866013428828</v>
      </c>
      <c r="X73">
        <v>62.364967271107666</v>
      </c>
      <c r="Y73">
        <v>0</v>
      </c>
      <c r="Z73">
        <v>2.7567100165454534</v>
      </c>
      <c r="AA73">
        <v>17.820752498734183</v>
      </c>
      <c r="AB73">
        <v>11.134879346886718</v>
      </c>
      <c r="AC73">
        <v>8.1834093257421081</v>
      </c>
      <c r="AD73">
        <v>3.3510032956850875</v>
      </c>
      <c r="AE73">
        <v>13.933816025720969</v>
      </c>
      <c r="AF73">
        <v>11.184930561359026</v>
      </c>
      <c r="AG73">
        <v>28.933548279200004</v>
      </c>
      <c r="AH73">
        <v>39.556021531488909</v>
      </c>
      <c r="AI73">
        <v>0</v>
      </c>
      <c r="AJ73">
        <v>0</v>
      </c>
      <c r="AK73">
        <v>22.588891518203312</v>
      </c>
      <c r="AL73">
        <v>18.358514381583475</v>
      </c>
      <c r="AM73">
        <v>4.4629679527381851</v>
      </c>
      <c r="AN73">
        <v>0</v>
      </c>
      <c r="AO73">
        <v>0</v>
      </c>
      <c r="AP73">
        <v>0</v>
      </c>
      <c r="AQ73">
        <v>25.348155148730157</v>
      </c>
      <c r="AR73">
        <v>14.936471767844196</v>
      </c>
      <c r="AS73">
        <v>10.23667328189117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936.31104911352077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353.85490562419824</v>
      </c>
      <c r="L74">
        <v>9.0699401694403718</v>
      </c>
      <c r="M74">
        <v>61.389445438121051</v>
      </c>
      <c r="N74">
        <v>49.943129485488129</v>
      </c>
      <c r="O74">
        <v>70.55031470136089</v>
      </c>
      <c r="P74">
        <v>23.757922432873066</v>
      </c>
      <c r="Q74">
        <v>4.610546443965517</v>
      </c>
      <c r="R74">
        <v>17.92205482666667</v>
      </c>
      <c r="S74">
        <v>11.157016726256984</v>
      </c>
      <c r="T74">
        <v>0</v>
      </c>
      <c r="U74">
        <v>55.418386883732133</v>
      </c>
      <c r="V74">
        <v>4.4078499053784865</v>
      </c>
      <c r="W74">
        <v>19.612866013428828</v>
      </c>
      <c r="X74">
        <v>62.364967271107666</v>
      </c>
      <c r="Y74">
        <v>0</v>
      </c>
      <c r="Z74">
        <v>8.2701300496363608</v>
      </c>
      <c r="AA74">
        <v>17.820752498734183</v>
      </c>
      <c r="AB74">
        <v>16.702319239909976</v>
      </c>
      <c r="AC74">
        <v>12.287496418014761</v>
      </c>
      <c r="AD74">
        <v>7.7073069651778958</v>
      </c>
      <c r="AE74">
        <v>13.933816025720969</v>
      </c>
      <c r="AF74">
        <v>16.777396188640978</v>
      </c>
      <c r="AG74">
        <v>28.933548279200004</v>
      </c>
      <c r="AH74">
        <v>39.556021531488909</v>
      </c>
      <c r="AI74">
        <v>0</v>
      </c>
      <c r="AJ74">
        <v>0</v>
      </c>
      <c r="AK74">
        <v>22.588891518203312</v>
      </c>
      <c r="AL74">
        <v>18.358514381583475</v>
      </c>
      <c r="AM74">
        <v>6.6809277837959486</v>
      </c>
      <c r="AN74">
        <v>0</v>
      </c>
      <c r="AO74">
        <v>0</v>
      </c>
      <c r="AP74">
        <v>0</v>
      </c>
      <c r="AQ74">
        <v>33.713467361269842</v>
      </c>
      <c r="AR74">
        <v>14.936471767844196</v>
      </c>
      <c r="AS74">
        <v>10.23667328189117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1012.5630792131301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423.02884338353681</v>
      </c>
      <c r="L75">
        <v>9.0699401694403718</v>
      </c>
      <c r="M75">
        <v>61.389445438121051</v>
      </c>
      <c r="N75">
        <v>49.943129485488129</v>
      </c>
      <c r="O75">
        <v>70.55031470136089</v>
      </c>
      <c r="P75">
        <v>23.757922432873066</v>
      </c>
      <c r="Q75">
        <v>4.6077549012474011</v>
      </c>
      <c r="R75">
        <v>17.92205482666667</v>
      </c>
      <c r="S75">
        <v>11.150540872807017</v>
      </c>
      <c r="T75">
        <v>0</v>
      </c>
      <c r="U75">
        <v>55.418386883732133</v>
      </c>
      <c r="V75">
        <v>4.4078499053784865</v>
      </c>
      <c r="W75">
        <v>19.612866013428828</v>
      </c>
      <c r="X75">
        <v>62.364967271107666</v>
      </c>
      <c r="Y75">
        <v>0</v>
      </c>
      <c r="Z75">
        <v>8.2701300496363608</v>
      </c>
      <c r="AA75">
        <v>17.820752498734183</v>
      </c>
      <c r="AB75">
        <v>16.702319239909976</v>
      </c>
      <c r="AC75">
        <v>12.287496418014761</v>
      </c>
      <c r="AD75">
        <v>11.587768894019684</v>
      </c>
      <c r="AE75">
        <v>13.933816025720969</v>
      </c>
      <c r="AF75">
        <v>16.777396188640978</v>
      </c>
      <c r="AG75">
        <v>28.933548279200004</v>
      </c>
      <c r="AH75">
        <v>39.556021531488909</v>
      </c>
      <c r="AI75">
        <v>0</v>
      </c>
      <c r="AJ75">
        <v>0</v>
      </c>
      <c r="AK75">
        <v>22.588891518203312</v>
      </c>
      <c r="AL75">
        <v>18.358514381583475</v>
      </c>
      <c r="AM75">
        <v>6.6809277837959486</v>
      </c>
      <c r="AN75">
        <v>0</v>
      </c>
      <c r="AO75">
        <v>0</v>
      </c>
      <c r="AP75">
        <v>0</v>
      </c>
      <c r="AQ75">
        <v>33.713467361269842</v>
      </c>
      <c r="AR75">
        <v>14.936471767844196</v>
      </c>
      <c r="AS75">
        <v>11.374081424323522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1086.7456196475748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487.94494249932575</v>
      </c>
      <c r="L76">
        <v>9.0700074661143386</v>
      </c>
      <c r="M76">
        <v>61.389445438121051</v>
      </c>
      <c r="N76">
        <v>49.943129485488129</v>
      </c>
      <c r="O76">
        <v>70.55031470136089</v>
      </c>
      <c r="P76">
        <v>23.757922432873066</v>
      </c>
      <c r="Q76">
        <v>4.6077549012474011</v>
      </c>
      <c r="R76">
        <v>17.92205482666667</v>
      </c>
      <c r="S76">
        <v>11.150540872807017</v>
      </c>
      <c r="T76">
        <v>0</v>
      </c>
      <c r="U76">
        <v>55.418386883732133</v>
      </c>
      <c r="V76">
        <v>4.4078499053784865</v>
      </c>
      <c r="W76">
        <v>19.612866013428828</v>
      </c>
      <c r="X76">
        <v>62.364967271107666</v>
      </c>
      <c r="Y76">
        <v>0</v>
      </c>
      <c r="Z76">
        <v>8.2701300496363608</v>
      </c>
      <c r="AA76">
        <v>17.820752498734183</v>
      </c>
      <c r="AB76">
        <v>16.702319239909976</v>
      </c>
      <c r="AC76">
        <v>12.287496418014761</v>
      </c>
      <c r="AD76">
        <v>11.587768894019684</v>
      </c>
      <c r="AE76">
        <v>13.933816025720969</v>
      </c>
      <c r="AF76">
        <v>16.777396188640978</v>
      </c>
      <c r="AG76">
        <v>28.933548279200004</v>
      </c>
      <c r="AH76">
        <v>39.556021531488909</v>
      </c>
      <c r="AI76">
        <v>0</v>
      </c>
      <c r="AJ76">
        <v>0</v>
      </c>
      <c r="AK76">
        <v>22.588891518203312</v>
      </c>
      <c r="AL76">
        <v>18.358514381583475</v>
      </c>
      <c r="AM76">
        <v>6.6809277837959486</v>
      </c>
      <c r="AN76">
        <v>0</v>
      </c>
      <c r="AO76">
        <v>0</v>
      </c>
      <c r="AP76">
        <v>0</v>
      </c>
      <c r="AQ76">
        <v>33.713467361269842</v>
      </c>
      <c r="AR76">
        <v>14.936471767844196</v>
      </c>
      <c r="AS76">
        <v>11.374081424323522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1151.6617860600377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487.94494249932575</v>
      </c>
      <c r="L77">
        <v>9.0700089943506939</v>
      </c>
      <c r="M77">
        <v>61.389445438121051</v>
      </c>
      <c r="N77">
        <v>49.943129485488129</v>
      </c>
      <c r="O77">
        <v>70.55031470136089</v>
      </c>
      <c r="P77">
        <v>23.757922432873066</v>
      </c>
      <c r="Q77">
        <v>4.6077549012474011</v>
      </c>
      <c r="R77">
        <v>17.92205482666667</v>
      </c>
      <c r="S77">
        <v>11.150540872807017</v>
      </c>
      <c r="T77">
        <v>0</v>
      </c>
      <c r="U77">
        <v>55.418386883732133</v>
      </c>
      <c r="V77">
        <v>4.4078499053784865</v>
      </c>
      <c r="W77">
        <v>19.612866013428828</v>
      </c>
      <c r="X77">
        <v>62.364967271107666</v>
      </c>
      <c r="Y77">
        <v>0</v>
      </c>
      <c r="Z77">
        <v>8.2701300496363608</v>
      </c>
      <c r="AA77">
        <v>17.820752498734183</v>
      </c>
      <c r="AB77">
        <v>16.702319239909976</v>
      </c>
      <c r="AC77">
        <v>12.287496418014761</v>
      </c>
      <c r="AD77">
        <v>11.587768894019684</v>
      </c>
      <c r="AE77">
        <v>13.933816025720969</v>
      </c>
      <c r="AF77">
        <v>16.777396188640978</v>
      </c>
      <c r="AG77">
        <v>28.933548279200004</v>
      </c>
      <c r="AH77">
        <v>39.556021531488909</v>
      </c>
      <c r="AI77">
        <v>0</v>
      </c>
      <c r="AJ77">
        <v>0</v>
      </c>
      <c r="AK77">
        <v>22.588891518203312</v>
      </c>
      <c r="AL77">
        <v>18.358514381583475</v>
      </c>
      <c r="AM77">
        <v>6.6809277837959486</v>
      </c>
      <c r="AN77">
        <v>0</v>
      </c>
      <c r="AO77">
        <v>0</v>
      </c>
      <c r="AP77">
        <v>0</v>
      </c>
      <c r="AQ77">
        <v>33.713467361269842</v>
      </c>
      <c r="AR77">
        <v>14.936471767844196</v>
      </c>
      <c r="AS77">
        <v>11.374081424323522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1151.6617875882741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487.94494249932575</v>
      </c>
      <c r="L78">
        <v>9.0700089943506939</v>
      </c>
      <c r="M78">
        <v>61.389445438121051</v>
      </c>
      <c r="N78">
        <v>49.943129485488129</v>
      </c>
      <c r="O78">
        <v>70.55031470136089</v>
      </c>
      <c r="P78">
        <v>23.757922432873066</v>
      </c>
      <c r="Q78">
        <v>4.6077549012474011</v>
      </c>
      <c r="R78">
        <v>17.917677118353346</v>
      </c>
      <c r="S78">
        <v>11.150540872807017</v>
      </c>
      <c r="T78">
        <v>0</v>
      </c>
      <c r="U78">
        <v>55.418386883732133</v>
      </c>
      <c r="V78">
        <v>4.4078499053784865</v>
      </c>
      <c r="W78">
        <v>19.612866013428828</v>
      </c>
      <c r="X78">
        <v>62.364967271107666</v>
      </c>
      <c r="Y78">
        <v>0</v>
      </c>
      <c r="Z78">
        <v>8.2701300496363608</v>
      </c>
      <c r="AA78">
        <v>17.820752498734183</v>
      </c>
      <c r="AB78">
        <v>16.702319239909976</v>
      </c>
      <c r="AC78">
        <v>12.287496418014761</v>
      </c>
      <c r="AD78">
        <v>11.587768894019684</v>
      </c>
      <c r="AE78">
        <v>13.933816025720969</v>
      </c>
      <c r="AF78">
        <v>16.777396188640978</v>
      </c>
      <c r="AG78">
        <v>28.933548279200004</v>
      </c>
      <c r="AH78">
        <v>39.556021531488909</v>
      </c>
      <c r="AI78">
        <v>0</v>
      </c>
      <c r="AJ78">
        <v>0</v>
      </c>
      <c r="AK78">
        <v>22.588891518203312</v>
      </c>
      <c r="AL78">
        <v>18.358514381583475</v>
      </c>
      <c r="AM78">
        <v>6.6809277837959486</v>
      </c>
      <c r="AN78">
        <v>0</v>
      </c>
      <c r="AO78">
        <v>0</v>
      </c>
      <c r="AP78">
        <v>0</v>
      </c>
      <c r="AQ78">
        <v>33.713467361269842</v>
      </c>
      <c r="AR78">
        <v>14.936471767844196</v>
      </c>
      <c r="AS78">
        <v>11.374081424323522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1151.6574098799608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487.94494249932575</v>
      </c>
      <c r="L79">
        <v>9.0700089943506939</v>
      </c>
      <c r="M79">
        <v>61.389445438121051</v>
      </c>
      <c r="N79">
        <v>49.943129485488129</v>
      </c>
      <c r="O79">
        <v>70.55031470136089</v>
      </c>
      <c r="P79">
        <v>23.757922432873066</v>
      </c>
      <c r="Q79">
        <v>4.6077549012474011</v>
      </c>
      <c r="R79">
        <v>17.917677118353346</v>
      </c>
      <c r="S79">
        <v>11.150540872807017</v>
      </c>
      <c r="T79">
        <v>0</v>
      </c>
      <c r="U79">
        <v>55.418386883732133</v>
      </c>
      <c r="V79">
        <v>4.4078499053784865</v>
      </c>
      <c r="W79">
        <v>19.612866013428828</v>
      </c>
      <c r="X79">
        <v>62.364967271107666</v>
      </c>
      <c r="Y79">
        <v>0</v>
      </c>
      <c r="Z79">
        <v>8.2701300496363608</v>
      </c>
      <c r="AA79">
        <v>17.820752498734183</v>
      </c>
      <c r="AB79">
        <v>16.702319239909976</v>
      </c>
      <c r="AC79">
        <v>12.287496418014761</v>
      </c>
      <c r="AD79">
        <v>7.7073069651778958</v>
      </c>
      <c r="AE79">
        <v>13.933816025720969</v>
      </c>
      <c r="AF79">
        <v>16.777396188640978</v>
      </c>
      <c r="AG79">
        <v>28.933548279200004</v>
      </c>
      <c r="AH79">
        <v>39.556021531488909</v>
      </c>
      <c r="AI79">
        <v>0</v>
      </c>
      <c r="AJ79">
        <v>0</v>
      </c>
      <c r="AK79">
        <v>22.588891518203312</v>
      </c>
      <c r="AL79">
        <v>18.358514381583475</v>
      </c>
      <c r="AM79">
        <v>6.6809277837959486</v>
      </c>
      <c r="AN79">
        <v>0</v>
      </c>
      <c r="AO79">
        <v>0</v>
      </c>
      <c r="AP79">
        <v>0</v>
      </c>
      <c r="AQ79">
        <v>33.713467361269842</v>
      </c>
      <c r="AR79">
        <v>14.936471767844196</v>
      </c>
      <c r="AS79">
        <v>11.374081424323522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1147.7769479511189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487.94494249932575</v>
      </c>
      <c r="L80">
        <v>9.0702045672900873</v>
      </c>
      <c r="M80">
        <v>61.389445438121051</v>
      </c>
      <c r="N80">
        <v>49.943129485488129</v>
      </c>
      <c r="O80">
        <v>70.55031470136089</v>
      </c>
      <c r="P80">
        <v>23.757922432873066</v>
      </c>
      <c r="Q80">
        <v>4.6077549012474011</v>
      </c>
      <c r="R80">
        <v>17.917677118353346</v>
      </c>
      <c r="S80">
        <v>11.150540872807017</v>
      </c>
      <c r="T80">
        <v>0</v>
      </c>
      <c r="U80">
        <v>55.418386883732133</v>
      </c>
      <c r="V80">
        <v>4.4078499053784865</v>
      </c>
      <c r="W80">
        <v>19.612866013428828</v>
      </c>
      <c r="X80">
        <v>62.364967271107666</v>
      </c>
      <c r="Y80">
        <v>0</v>
      </c>
      <c r="Z80">
        <v>2.7567100165454534</v>
      </c>
      <c r="AA80">
        <v>17.820752498734183</v>
      </c>
      <c r="AB80">
        <v>16.702319239909976</v>
      </c>
      <c r="AC80">
        <v>8.1834093257421081</v>
      </c>
      <c r="AD80">
        <v>3.3510032956850875</v>
      </c>
      <c r="AE80">
        <v>13.933816025720969</v>
      </c>
      <c r="AF80">
        <v>11.250724715010143</v>
      </c>
      <c r="AG80">
        <v>28.933548279200004</v>
      </c>
      <c r="AH80">
        <v>39.556021531488909</v>
      </c>
      <c r="AI80">
        <v>0</v>
      </c>
      <c r="AJ80">
        <v>0</v>
      </c>
      <c r="AK80">
        <v>22.588891518203312</v>
      </c>
      <c r="AL80">
        <v>18.358514381583475</v>
      </c>
      <c r="AM80">
        <v>4.4629679527381851</v>
      </c>
      <c r="AN80">
        <v>0</v>
      </c>
      <c r="AO80">
        <v>0</v>
      </c>
      <c r="AP80">
        <v>0</v>
      </c>
      <c r="AQ80">
        <v>33.713467361269842</v>
      </c>
      <c r="AR80">
        <v>14.936471767844196</v>
      </c>
      <c r="AS80">
        <v>11.374081424323522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1126.0587014245134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487.94494249932575</v>
      </c>
      <c r="L81">
        <v>9.0702045672900873</v>
      </c>
      <c r="M81">
        <v>61.389445438121051</v>
      </c>
      <c r="N81">
        <v>49.943129485488129</v>
      </c>
      <c r="O81">
        <v>70.55031470136089</v>
      </c>
      <c r="P81">
        <v>23.757922432873066</v>
      </c>
      <c r="Q81">
        <v>4.6077549012474011</v>
      </c>
      <c r="R81">
        <v>17.917677118353346</v>
      </c>
      <c r="S81">
        <v>11.150540872807017</v>
      </c>
      <c r="T81">
        <v>0</v>
      </c>
      <c r="U81">
        <v>55.418386883732133</v>
      </c>
      <c r="V81">
        <v>4.4078499053784865</v>
      </c>
      <c r="W81">
        <v>19.612866013428828</v>
      </c>
      <c r="X81">
        <v>62.364967271107666</v>
      </c>
      <c r="Y81">
        <v>0</v>
      </c>
      <c r="Z81">
        <v>2.7567100165454534</v>
      </c>
      <c r="AA81">
        <v>17.820752498734183</v>
      </c>
      <c r="AB81">
        <v>16.702319239909976</v>
      </c>
      <c r="AC81">
        <v>8.1834093257421081</v>
      </c>
      <c r="AD81">
        <v>0</v>
      </c>
      <c r="AE81">
        <v>13.933816025720969</v>
      </c>
      <c r="AF81">
        <v>5.592465627281948</v>
      </c>
      <c r="AG81">
        <v>28.933548279200004</v>
      </c>
      <c r="AH81">
        <v>24.021875519999998</v>
      </c>
      <c r="AI81">
        <v>0</v>
      </c>
      <c r="AJ81">
        <v>0</v>
      </c>
      <c r="AK81">
        <v>22.588891518203312</v>
      </c>
      <c r="AL81">
        <v>18.358514381583475</v>
      </c>
      <c r="AM81">
        <v>4.4629679527381851</v>
      </c>
      <c r="AN81">
        <v>0</v>
      </c>
      <c r="AO81">
        <v>0</v>
      </c>
      <c r="AP81">
        <v>0</v>
      </c>
      <c r="AQ81">
        <v>25.348155148730157</v>
      </c>
      <c r="AR81">
        <v>14.936471767844196</v>
      </c>
      <c r="AS81">
        <v>11.374081424323522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1093.1499808170718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487.94494249932575</v>
      </c>
      <c r="L82">
        <v>9.0702045672900873</v>
      </c>
      <c r="M82">
        <v>61.389445438121051</v>
      </c>
      <c r="N82">
        <v>49.943129485488129</v>
      </c>
      <c r="O82">
        <v>70.55031470136089</v>
      </c>
      <c r="P82">
        <v>23.757922432873066</v>
      </c>
      <c r="Q82">
        <v>4.6077549012474011</v>
      </c>
      <c r="R82">
        <v>17.917677118353346</v>
      </c>
      <c r="S82">
        <v>11.150540872807017</v>
      </c>
      <c r="T82">
        <v>0</v>
      </c>
      <c r="U82">
        <v>55.418386883732133</v>
      </c>
      <c r="V82">
        <v>4.4078499053784865</v>
      </c>
      <c r="W82">
        <v>19.612866013428828</v>
      </c>
      <c r="X82">
        <v>62.364967271107666</v>
      </c>
      <c r="Y82">
        <v>0</v>
      </c>
      <c r="Z82">
        <v>2.7567100165454534</v>
      </c>
      <c r="AA82">
        <v>11.880501665822788</v>
      </c>
      <c r="AB82">
        <v>5.5674398930232538</v>
      </c>
      <c r="AC82">
        <v>4.0917046628710541</v>
      </c>
      <c r="AD82">
        <v>0</v>
      </c>
      <c r="AE82">
        <v>13.933816025720969</v>
      </c>
      <c r="AF82">
        <v>0</v>
      </c>
      <c r="AG82">
        <v>28.933548279200004</v>
      </c>
      <c r="AH82">
        <v>24.021875519999998</v>
      </c>
      <c r="AI82">
        <v>0</v>
      </c>
      <c r="AJ82">
        <v>0</v>
      </c>
      <c r="AK82">
        <v>22.588891518203312</v>
      </c>
      <c r="AL82">
        <v>18.358514381583475</v>
      </c>
      <c r="AM82">
        <v>4.4629679527381851</v>
      </c>
      <c r="AN82">
        <v>0</v>
      </c>
      <c r="AO82">
        <v>0</v>
      </c>
      <c r="AP82">
        <v>0</v>
      </c>
      <c r="AQ82">
        <v>25.348155148730157</v>
      </c>
      <c r="AR82">
        <v>14.936471767844196</v>
      </c>
      <c r="AS82">
        <v>11.374081424323522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1066.3906803471205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487.94494249932575</v>
      </c>
      <c r="L83">
        <v>9.0699754203113887</v>
      </c>
      <c r="M83">
        <v>61.389445438121051</v>
      </c>
      <c r="N83">
        <v>49.943129485488129</v>
      </c>
      <c r="O83">
        <v>70.55031470136089</v>
      </c>
      <c r="P83">
        <v>23.757922432873066</v>
      </c>
      <c r="Q83">
        <v>4.6077549012474011</v>
      </c>
      <c r="R83">
        <v>17.917677118353346</v>
      </c>
      <c r="S83">
        <v>11.150540872807017</v>
      </c>
      <c r="T83">
        <v>0</v>
      </c>
      <c r="U83">
        <v>55.418386883732133</v>
      </c>
      <c r="V83">
        <v>4.4078499053784865</v>
      </c>
      <c r="W83">
        <v>19.612866013428828</v>
      </c>
      <c r="X83">
        <v>62.364967271107666</v>
      </c>
      <c r="Y83">
        <v>0</v>
      </c>
      <c r="Z83">
        <v>2.7567100165454534</v>
      </c>
      <c r="AA83">
        <v>11.880501665822788</v>
      </c>
      <c r="AB83">
        <v>5.5674398930232538</v>
      </c>
      <c r="AC83">
        <v>4.0917046628710541</v>
      </c>
      <c r="AD83">
        <v>0</v>
      </c>
      <c r="AE83">
        <v>6.9669080128604843</v>
      </c>
      <c r="AF83">
        <v>0</v>
      </c>
      <c r="AG83">
        <v>28.933548279200004</v>
      </c>
      <c r="AH83">
        <v>16.014583679999998</v>
      </c>
      <c r="AI83">
        <v>0</v>
      </c>
      <c r="AJ83">
        <v>0</v>
      </c>
      <c r="AK83">
        <v>22.588891518203312</v>
      </c>
      <c r="AL83">
        <v>18.358514381583475</v>
      </c>
      <c r="AM83">
        <v>4.4629679527381851</v>
      </c>
      <c r="AN83">
        <v>0</v>
      </c>
      <c r="AO83">
        <v>0</v>
      </c>
      <c r="AP83">
        <v>0</v>
      </c>
      <c r="AQ83">
        <v>16.898770561269842</v>
      </c>
      <c r="AR83">
        <v>14.936471767844196</v>
      </c>
      <c r="AS83">
        <v>12.511489566755875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1044.1042749022531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487.94494249932575</v>
      </c>
      <c r="L84">
        <v>9.0699754203113887</v>
      </c>
      <c r="M84">
        <v>61.389445438121051</v>
      </c>
      <c r="N84">
        <v>49.943129485488129</v>
      </c>
      <c r="O84">
        <v>70.55031470136089</v>
      </c>
      <c r="P84">
        <v>23.757922432873066</v>
      </c>
      <c r="Q84">
        <v>4.6077549012474011</v>
      </c>
      <c r="R84">
        <v>17.917677118353346</v>
      </c>
      <c r="S84">
        <v>11.150540872807017</v>
      </c>
      <c r="T84">
        <v>0</v>
      </c>
      <c r="U84">
        <v>55.418386883732133</v>
      </c>
      <c r="V84">
        <v>4.4078499053784865</v>
      </c>
      <c r="W84">
        <v>19.612866013428828</v>
      </c>
      <c r="X84">
        <v>62.364967271107666</v>
      </c>
      <c r="Y84">
        <v>0</v>
      </c>
      <c r="Z84">
        <v>2.7567100165454534</v>
      </c>
      <c r="AA84">
        <v>5.9402508329113939</v>
      </c>
      <c r="AB84">
        <v>5.5674398930232538</v>
      </c>
      <c r="AC84">
        <v>4.0917046628710541</v>
      </c>
      <c r="AD84">
        <v>0</v>
      </c>
      <c r="AE84">
        <v>6.9669080128604843</v>
      </c>
      <c r="AF84">
        <v>0</v>
      </c>
      <c r="AG84">
        <v>28.933548279200004</v>
      </c>
      <c r="AH84">
        <v>16.014583679999998</v>
      </c>
      <c r="AI84">
        <v>0</v>
      </c>
      <c r="AJ84">
        <v>0</v>
      </c>
      <c r="AK84">
        <v>22.588891518203312</v>
      </c>
      <c r="AL84">
        <v>18.358514381583475</v>
      </c>
      <c r="AM84">
        <v>4.4629679527381851</v>
      </c>
      <c r="AN84">
        <v>0</v>
      </c>
      <c r="AO84">
        <v>0</v>
      </c>
      <c r="AP84">
        <v>0</v>
      </c>
      <c r="AQ84">
        <v>16.898770561269842</v>
      </c>
      <c r="AR84">
        <v>14.936471767844196</v>
      </c>
      <c r="AS84">
        <v>12.511489566755875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1038.1640240693418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487.94494249932575</v>
      </c>
      <c r="L85">
        <v>9.0700221326988046</v>
      </c>
      <c r="M85">
        <v>61.389445438121051</v>
      </c>
      <c r="N85">
        <v>49.943129485488129</v>
      </c>
      <c r="O85">
        <v>70.55031470136089</v>
      </c>
      <c r="P85">
        <v>23.757922432873066</v>
      </c>
      <c r="Q85">
        <v>4.6077549012474011</v>
      </c>
      <c r="R85">
        <v>17.917677118353346</v>
      </c>
      <c r="S85">
        <v>11.150540872807017</v>
      </c>
      <c r="T85">
        <v>0</v>
      </c>
      <c r="U85">
        <v>55.418386883732133</v>
      </c>
      <c r="V85">
        <v>4.4078499053784865</v>
      </c>
      <c r="W85">
        <v>19.612866013428828</v>
      </c>
      <c r="X85">
        <v>62.364967271107666</v>
      </c>
      <c r="Y85">
        <v>0</v>
      </c>
      <c r="Z85">
        <v>2.7567100165454534</v>
      </c>
      <c r="AA85">
        <v>5.9402508329113939</v>
      </c>
      <c r="AB85">
        <v>5.5674398930232538</v>
      </c>
      <c r="AC85">
        <v>0</v>
      </c>
      <c r="AD85">
        <v>0</v>
      </c>
      <c r="AE85">
        <v>6.9669080128604843</v>
      </c>
      <c r="AF85">
        <v>0</v>
      </c>
      <c r="AG85">
        <v>28.933548279200004</v>
      </c>
      <c r="AH85">
        <v>8.0072918399999988</v>
      </c>
      <c r="AI85">
        <v>0</v>
      </c>
      <c r="AJ85">
        <v>0</v>
      </c>
      <c r="AK85">
        <v>22.588891518203312</v>
      </c>
      <c r="AL85">
        <v>18.358514381583475</v>
      </c>
      <c r="AM85">
        <v>4.4629679527381851</v>
      </c>
      <c r="AN85">
        <v>0</v>
      </c>
      <c r="AO85">
        <v>0</v>
      </c>
      <c r="AP85">
        <v>0</v>
      </c>
      <c r="AQ85">
        <v>16.898770561269842</v>
      </c>
      <c r="AR85">
        <v>14.936471767844196</v>
      </c>
      <c r="AS85">
        <v>12.511489566755875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1026.065074278858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487.94494249932575</v>
      </c>
      <c r="L86">
        <v>9.0698998270571511</v>
      </c>
      <c r="M86">
        <v>61.389445438121051</v>
      </c>
      <c r="N86">
        <v>49.943129485488129</v>
      </c>
      <c r="O86">
        <v>70.55031470136089</v>
      </c>
      <c r="P86">
        <v>23.757922432873066</v>
      </c>
      <c r="Q86">
        <v>4.6077549012474011</v>
      </c>
      <c r="R86">
        <v>17.917677118353346</v>
      </c>
      <c r="S86">
        <v>11.150540872807017</v>
      </c>
      <c r="T86">
        <v>0</v>
      </c>
      <c r="U86">
        <v>55.418386883732133</v>
      </c>
      <c r="V86">
        <v>4.4078499053784865</v>
      </c>
      <c r="W86">
        <v>19.612866013428828</v>
      </c>
      <c r="X86">
        <v>62.364967271107666</v>
      </c>
      <c r="Y86">
        <v>0</v>
      </c>
      <c r="Z86">
        <v>2.7567100165454534</v>
      </c>
      <c r="AA86">
        <v>5.9402508329113939</v>
      </c>
      <c r="AB86">
        <v>5.5674398930232538</v>
      </c>
      <c r="AC86">
        <v>0</v>
      </c>
      <c r="AD86">
        <v>0</v>
      </c>
      <c r="AE86">
        <v>6.9669080128604843</v>
      </c>
      <c r="AF86">
        <v>0</v>
      </c>
      <c r="AG86">
        <v>28.933548279200004</v>
      </c>
      <c r="AH86">
        <v>8.0072918399999988</v>
      </c>
      <c r="AI86">
        <v>0</v>
      </c>
      <c r="AJ86">
        <v>0</v>
      </c>
      <c r="AK86">
        <v>22.588891518203312</v>
      </c>
      <c r="AL86">
        <v>18.358514381583475</v>
      </c>
      <c r="AM86">
        <v>4.4629679527381851</v>
      </c>
      <c r="AN86">
        <v>0</v>
      </c>
      <c r="AO86">
        <v>0</v>
      </c>
      <c r="AP86">
        <v>0</v>
      </c>
      <c r="AQ86">
        <v>16.898770561269842</v>
      </c>
      <c r="AR86">
        <v>14.936471767844196</v>
      </c>
      <c r="AS86">
        <v>12.511489566755875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1026.0649519732165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440.00077667544036</v>
      </c>
      <c r="L87">
        <v>9.0699077867570388</v>
      </c>
      <c r="M87">
        <v>61.389445438121051</v>
      </c>
      <c r="N87">
        <v>49.943129485488129</v>
      </c>
      <c r="O87">
        <v>70.55031470136089</v>
      </c>
      <c r="P87">
        <v>23.757922432873066</v>
      </c>
      <c r="Q87">
        <v>4.6077549012474011</v>
      </c>
      <c r="R87">
        <v>17.917677118353346</v>
      </c>
      <c r="S87">
        <v>11.150540872807017</v>
      </c>
      <c r="T87">
        <v>0</v>
      </c>
      <c r="U87">
        <v>55.418386883732133</v>
      </c>
      <c r="V87">
        <v>4.4078499053784865</v>
      </c>
      <c r="W87">
        <v>19.612866013428828</v>
      </c>
      <c r="X87">
        <v>62.364967271107666</v>
      </c>
      <c r="Y87">
        <v>0</v>
      </c>
      <c r="Z87">
        <v>2.7567100165454534</v>
      </c>
      <c r="AA87">
        <v>0</v>
      </c>
      <c r="AB87">
        <v>5.5674398930232538</v>
      </c>
      <c r="AC87">
        <v>0</v>
      </c>
      <c r="AD87">
        <v>0</v>
      </c>
      <c r="AE87">
        <v>6.9669080128604843</v>
      </c>
      <c r="AF87">
        <v>0</v>
      </c>
      <c r="AG87">
        <v>28.933548279200004</v>
      </c>
      <c r="AH87">
        <v>0</v>
      </c>
      <c r="AI87">
        <v>0</v>
      </c>
      <c r="AJ87">
        <v>0</v>
      </c>
      <c r="AK87">
        <v>22.588891518203312</v>
      </c>
      <c r="AL87">
        <v>9.1792571907917377</v>
      </c>
      <c r="AM87">
        <v>4.4629679527381851</v>
      </c>
      <c r="AN87">
        <v>0</v>
      </c>
      <c r="AO87">
        <v>0</v>
      </c>
      <c r="AP87">
        <v>0</v>
      </c>
      <c r="AQ87">
        <v>16.898770561269842</v>
      </c>
      <c r="AR87">
        <v>14.936471767844196</v>
      </c>
      <c r="AS87">
        <v>12.511489566755875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954.99399424532783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423.54868163336778</v>
      </c>
      <c r="L88">
        <v>9.0699978083428707</v>
      </c>
      <c r="M88">
        <v>61.389445438121051</v>
      </c>
      <c r="N88">
        <v>49.943129485488129</v>
      </c>
      <c r="O88">
        <v>70.55031470136089</v>
      </c>
      <c r="P88">
        <v>23.757922432873066</v>
      </c>
      <c r="Q88">
        <v>4.6077549012474011</v>
      </c>
      <c r="R88">
        <v>17.917677118353346</v>
      </c>
      <c r="S88">
        <v>11.150540872807017</v>
      </c>
      <c r="T88">
        <v>0</v>
      </c>
      <c r="U88">
        <v>55.418386883732133</v>
      </c>
      <c r="V88">
        <v>4.4078499053784865</v>
      </c>
      <c r="W88">
        <v>19.612866013428828</v>
      </c>
      <c r="X88">
        <v>62.364967271107666</v>
      </c>
      <c r="Y88">
        <v>0</v>
      </c>
      <c r="Z88">
        <v>2.7567100165454534</v>
      </c>
      <c r="AA88">
        <v>0</v>
      </c>
      <c r="AB88">
        <v>5.5674398930232538</v>
      </c>
      <c r="AC88">
        <v>0</v>
      </c>
      <c r="AD88">
        <v>0</v>
      </c>
      <c r="AE88">
        <v>6.9669080128604843</v>
      </c>
      <c r="AF88">
        <v>0</v>
      </c>
      <c r="AG88">
        <v>28.933548279200004</v>
      </c>
      <c r="AH88">
        <v>0</v>
      </c>
      <c r="AI88">
        <v>0</v>
      </c>
      <c r="AJ88">
        <v>0</v>
      </c>
      <c r="AK88">
        <v>22.588891518203312</v>
      </c>
      <c r="AL88">
        <v>9.1792571907917377</v>
      </c>
      <c r="AM88">
        <v>4.4629679527381851</v>
      </c>
      <c r="AN88">
        <v>0</v>
      </c>
      <c r="AO88">
        <v>0</v>
      </c>
      <c r="AP88">
        <v>0</v>
      </c>
      <c r="AQ88">
        <v>8.0290178606349212</v>
      </c>
      <c r="AR88">
        <v>14.936471767844196</v>
      </c>
      <c r="AS88">
        <v>12.511489566755875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929.67223652420614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423.54868163336778</v>
      </c>
      <c r="L89">
        <v>9.0700753175828268</v>
      </c>
      <c r="M89">
        <v>61.389445438121051</v>
      </c>
      <c r="N89">
        <v>49.943129485488129</v>
      </c>
      <c r="O89">
        <v>70.55031470136089</v>
      </c>
      <c r="P89">
        <v>23.757922432873066</v>
      </c>
      <c r="Q89">
        <v>4.6077549012474011</v>
      </c>
      <c r="R89">
        <v>17.92314354357082</v>
      </c>
      <c r="S89">
        <v>11.159489317476732</v>
      </c>
      <c r="T89">
        <v>0</v>
      </c>
      <c r="U89">
        <v>55.418386883732133</v>
      </c>
      <c r="V89">
        <v>4.4078499053784865</v>
      </c>
      <c r="W89">
        <v>19.612866013428828</v>
      </c>
      <c r="X89">
        <v>62.364967271107666</v>
      </c>
      <c r="Y89">
        <v>0</v>
      </c>
      <c r="Z89">
        <v>2.7567100165454534</v>
      </c>
      <c r="AA89">
        <v>0</v>
      </c>
      <c r="AB89">
        <v>5.5674398930232538</v>
      </c>
      <c r="AC89">
        <v>0</v>
      </c>
      <c r="AD89">
        <v>0</v>
      </c>
      <c r="AE89">
        <v>6.9669080128604843</v>
      </c>
      <c r="AF89">
        <v>0</v>
      </c>
      <c r="AG89">
        <v>28.933548279200004</v>
      </c>
      <c r="AH89">
        <v>0</v>
      </c>
      <c r="AI89">
        <v>0</v>
      </c>
      <c r="AJ89">
        <v>0</v>
      </c>
      <c r="AK89">
        <v>22.588891518203312</v>
      </c>
      <c r="AL89">
        <v>9.1792571907917377</v>
      </c>
      <c r="AM89">
        <v>4.4629679527381851</v>
      </c>
      <c r="AN89">
        <v>0</v>
      </c>
      <c r="AO89">
        <v>0</v>
      </c>
      <c r="AP89">
        <v>0</v>
      </c>
      <c r="AQ89">
        <v>8.0290178606349212</v>
      </c>
      <c r="AR89">
        <v>14.936471767844196</v>
      </c>
      <c r="AS89">
        <v>12.511489566755875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929.68672890333335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423.54868163336778</v>
      </c>
      <c r="L90">
        <v>9.0700753175828268</v>
      </c>
      <c r="M90">
        <v>61.389445438121051</v>
      </c>
      <c r="N90">
        <v>49.943129485488129</v>
      </c>
      <c r="O90">
        <v>70.55031470136089</v>
      </c>
      <c r="P90">
        <v>23.757922432873066</v>
      </c>
      <c r="Q90">
        <v>4.6077549012474011</v>
      </c>
      <c r="R90">
        <v>17.92314354357082</v>
      </c>
      <c r="S90">
        <v>11.159489317476732</v>
      </c>
      <c r="T90">
        <v>0</v>
      </c>
      <c r="U90">
        <v>55.418386883732133</v>
      </c>
      <c r="V90">
        <v>4.4078499053784865</v>
      </c>
      <c r="W90">
        <v>19.612866013428828</v>
      </c>
      <c r="X90">
        <v>62.364967271107666</v>
      </c>
      <c r="Y90">
        <v>0</v>
      </c>
      <c r="Z90">
        <v>2.7567100165454534</v>
      </c>
      <c r="AA90">
        <v>0</v>
      </c>
      <c r="AB90">
        <v>5.5674398930232538</v>
      </c>
      <c r="AC90">
        <v>0</v>
      </c>
      <c r="AD90">
        <v>0</v>
      </c>
      <c r="AE90">
        <v>6.9669080128604843</v>
      </c>
      <c r="AF90">
        <v>0</v>
      </c>
      <c r="AG90">
        <v>28.933548279200004</v>
      </c>
      <c r="AH90">
        <v>0</v>
      </c>
      <c r="AI90">
        <v>0</v>
      </c>
      <c r="AJ90">
        <v>0</v>
      </c>
      <c r="AK90">
        <v>22.588891518203312</v>
      </c>
      <c r="AL90">
        <v>9.1792571907917377</v>
      </c>
      <c r="AM90">
        <v>4.4629679527381851</v>
      </c>
      <c r="AN90">
        <v>0</v>
      </c>
      <c r="AO90">
        <v>0</v>
      </c>
      <c r="AP90">
        <v>0</v>
      </c>
      <c r="AQ90">
        <v>8.0290178606349212</v>
      </c>
      <c r="AR90">
        <v>14.936471767844196</v>
      </c>
      <c r="AS90">
        <v>12.511489566755875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929.68672890333335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423.54868163336778</v>
      </c>
      <c r="L91">
        <v>9.0700753175828268</v>
      </c>
      <c r="M91">
        <v>61.389445438121051</v>
      </c>
      <c r="N91">
        <v>49.943129485488129</v>
      </c>
      <c r="O91">
        <v>70.55031470136089</v>
      </c>
      <c r="P91">
        <v>23.757922432873066</v>
      </c>
      <c r="Q91">
        <v>4.6077549012474011</v>
      </c>
      <c r="R91">
        <v>17.92314354357082</v>
      </c>
      <c r="S91">
        <v>11.159489317476732</v>
      </c>
      <c r="T91">
        <v>0</v>
      </c>
      <c r="U91">
        <v>55.418386883732133</v>
      </c>
      <c r="V91">
        <v>4.4078499053784865</v>
      </c>
      <c r="W91">
        <v>19.612866013428828</v>
      </c>
      <c r="X91">
        <v>62.364967271107666</v>
      </c>
      <c r="Y91">
        <v>0</v>
      </c>
      <c r="Z91">
        <v>2.7567100165454534</v>
      </c>
      <c r="AA91">
        <v>0</v>
      </c>
      <c r="AB91">
        <v>5.5674398930232538</v>
      </c>
      <c r="AC91">
        <v>0</v>
      </c>
      <c r="AD91">
        <v>0</v>
      </c>
      <c r="AE91">
        <v>0</v>
      </c>
      <c r="AF91">
        <v>0</v>
      </c>
      <c r="AG91">
        <v>28.933548279200004</v>
      </c>
      <c r="AH91">
        <v>0</v>
      </c>
      <c r="AI91">
        <v>0</v>
      </c>
      <c r="AJ91">
        <v>0</v>
      </c>
      <c r="AK91">
        <v>22.588891518203312</v>
      </c>
      <c r="AL91">
        <v>9.1792571907917377</v>
      </c>
      <c r="AM91">
        <v>4.4629679527381851</v>
      </c>
      <c r="AN91">
        <v>0</v>
      </c>
      <c r="AO91">
        <v>0</v>
      </c>
      <c r="AP91">
        <v>0</v>
      </c>
      <c r="AQ91">
        <v>0</v>
      </c>
      <c r="AR91">
        <v>14.936471767844196</v>
      </c>
      <c r="AS91">
        <v>12.511489566755875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914.69080302983798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423.54868163336778</v>
      </c>
      <c r="L92">
        <v>9.0700753175828268</v>
      </c>
      <c r="M92">
        <v>61.389445438121051</v>
      </c>
      <c r="N92">
        <v>49.943129485488129</v>
      </c>
      <c r="O92">
        <v>70.55031470136089</v>
      </c>
      <c r="P92">
        <v>23.757922432873066</v>
      </c>
      <c r="Q92">
        <v>4.6077549012474011</v>
      </c>
      <c r="R92">
        <v>17.92314354357082</v>
      </c>
      <c r="S92">
        <v>11.159489317476732</v>
      </c>
      <c r="T92">
        <v>0</v>
      </c>
      <c r="U92">
        <v>55.418386883732133</v>
      </c>
      <c r="V92">
        <v>4.4078499053784865</v>
      </c>
      <c r="W92">
        <v>19.612866013428828</v>
      </c>
      <c r="X92">
        <v>62.364967271107666</v>
      </c>
      <c r="Y92">
        <v>0</v>
      </c>
      <c r="Z92">
        <v>2.7567100165454534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28.933548279200004</v>
      </c>
      <c r="AH92">
        <v>0</v>
      </c>
      <c r="AI92">
        <v>0</v>
      </c>
      <c r="AJ92">
        <v>0</v>
      </c>
      <c r="AK92">
        <v>22.588891518203312</v>
      </c>
      <c r="AL92">
        <v>9.1792571907917377</v>
      </c>
      <c r="AM92">
        <v>4.4629679527381851</v>
      </c>
      <c r="AN92">
        <v>0</v>
      </c>
      <c r="AO92">
        <v>0</v>
      </c>
      <c r="AP92">
        <v>0</v>
      </c>
      <c r="AQ92">
        <v>0</v>
      </c>
      <c r="AR92">
        <v>14.936471767844196</v>
      </c>
      <c r="AS92">
        <v>12.511489566755875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909.12336313681476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423.54868163336778</v>
      </c>
      <c r="L93">
        <v>9.0700753175828268</v>
      </c>
      <c r="M93">
        <v>61.389445438121051</v>
      </c>
      <c r="N93">
        <v>49.943129485488129</v>
      </c>
      <c r="O93">
        <v>70.55031470136089</v>
      </c>
      <c r="P93">
        <v>23.757922432873066</v>
      </c>
      <c r="Q93">
        <v>4.6077549012474011</v>
      </c>
      <c r="R93">
        <v>17.92314354357082</v>
      </c>
      <c r="S93">
        <v>11.159489317476732</v>
      </c>
      <c r="T93">
        <v>0</v>
      </c>
      <c r="U93">
        <v>55.418386883732133</v>
      </c>
      <c r="V93">
        <v>4.4078499053784865</v>
      </c>
      <c r="W93">
        <v>19.612866013428828</v>
      </c>
      <c r="X93">
        <v>62.364967271107666</v>
      </c>
      <c r="Y93">
        <v>0</v>
      </c>
      <c r="Z93">
        <v>2.7567100165454534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28.933548279200004</v>
      </c>
      <c r="AH93">
        <v>0</v>
      </c>
      <c r="AI93">
        <v>0</v>
      </c>
      <c r="AJ93">
        <v>0</v>
      </c>
      <c r="AK93">
        <v>22.588891518203312</v>
      </c>
      <c r="AL93">
        <v>9.1792571907917377</v>
      </c>
      <c r="AM93">
        <v>4.4629679527381851</v>
      </c>
      <c r="AN93">
        <v>0</v>
      </c>
      <c r="AO93">
        <v>0</v>
      </c>
      <c r="AP93">
        <v>0</v>
      </c>
      <c r="AQ93">
        <v>0</v>
      </c>
      <c r="AR93">
        <v>14.936471767844196</v>
      </c>
      <c r="AS93">
        <v>12.511489566755875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909.12336313681476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383.16873651884254</v>
      </c>
      <c r="L94">
        <v>9.0700753175828268</v>
      </c>
      <c r="M94">
        <v>61.389445438121051</v>
      </c>
      <c r="N94">
        <v>49.943129485488129</v>
      </c>
      <c r="O94">
        <v>70.55031470136089</v>
      </c>
      <c r="P94">
        <v>23.757922432873066</v>
      </c>
      <c r="Q94">
        <v>4.6077549012474011</v>
      </c>
      <c r="R94">
        <v>17.92314354357082</v>
      </c>
      <c r="S94">
        <v>11.159489317476732</v>
      </c>
      <c r="T94">
        <v>0</v>
      </c>
      <c r="U94">
        <v>55.418386883732133</v>
      </c>
      <c r="V94">
        <v>4.4078499053784865</v>
      </c>
      <c r="W94">
        <v>19.612866013428828</v>
      </c>
      <c r="X94">
        <v>62.364967271107666</v>
      </c>
      <c r="Y94">
        <v>0</v>
      </c>
      <c r="Z94">
        <v>2.7567100165454534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28.933548279200004</v>
      </c>
      <c r="AH94">
        <v>0</v>
      </c>
      <c r="AI94">
        <v>0</v>
      </c>
      <c r="AJ94">
        <v>0</v>
      </c>
      <c r="AK94">
        <v>22.588891518203312</v>
      </c>
      <c r="AL94">
        <v>9.1792571907917377</v>
      </c>
      <c r="AM94">
        <v>4.4629679527381851</v>
      </c>
      <c r="AN94">
        <v>0</v>
      </c>
      <c r="AO94">
        <v>0</v>
      </c>
      <c r="AP94">
        <v>0</v>
      </c>
      <c r="AQ94">
        <v>0</v>
      </c>
      <c r="AR94">
        <v>14.936471767844196</v>
      </c>
      <c r="AS94">
        <v>12.511489566755875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868.74341802228946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327.28874652560017</v>
      </c>
      <c r="L95">
        <v>9.0700753175828268</v>
      </c>
      <c r="M95">
        <v>61.389445438121051</v>
      </c>
      <c r="N95">
        <v>49.943129485488129</v>
      </c>
      <c r="O95">
        <v>70.55031470136089</v>
      </c>
      <c r="P95">
        <v>23.757922432873066</v>
      </c>
      <c r="Q95">
        <v>4.6077549012474011</v>
      </c>
      <c r="R95">
        <v>17.92314354357082</v>
      </c>
      <c r="S95">
        <v>11.159489317476732</v>
      </c>
      <c r="T95">
        <v>0</v>
      </c>
      <c r="U95">
        <v>55.418386883732133</v>
      </c>
      <c r="V95">
        <v>4.4078499053784865</v>
      </c>
      <c r="W95">
        <v>19.612866013428828</v>
      </c>
      <c r="X95">
        <v>62.364967271107666</v>
      </c>
      <c r="Y95">
        <v>0</v>
      </c>
      <c r="Z95">
        <v>2.7567100165454534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28.933548279200004</v>
      </c>
      <c r="AH95">
        <v>0</v>
      </c>
      <c r="AI95">
        <v>0</v>
      </c>
      <c r="AJ95">
        <v>0</v>
      </c>
      <c r="AK95">
        <v>22.588891518203312</v>
      </c>
      <c r="AL95">
        <v>9.1792571907917377</v>
      </c>
      <c r="AM95">
        <v>4.4629679527381851</v>
      </c>
      <c r="AN95">
        <v>0</v>
      </c>
      <c r="AO95">
        <v>0</v>
      </c>
      <c r="AP95">
        <v>0.21662336669428334</v>
      </c>
      <c r="AQ95">
        <v>0</v>
      </c>
      <c r="AR95">
        <v>14.936471767844196</v>
      </c>
      <c r="AS95">
        <v>12.511489566755875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813.08005139574141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269.5317968167551</v>
      </c>
      <c r="L96">
        <v>5.0100640955465581</v>
      </c>
      <c r="M96">
        <v>61.389445438121051</v>
      </c>
      <c r="N96">
        <v>49.943129485488129</v>
      </c>
      <c r="O96">
        <v>70.55031470136089</v>
      </c>
      <c r="P96">
        <v>23.757922432873066</v>
      </c>
      <c r="Q96">
        <v>2.6006311842105263</v>
      </c>
      <c r="R96">
        <v>17.92314354357082</v>
      </c>
      <c r="S96">
        <v>6.1611770153417016</v>
      </c>
      <c r="T96">
        <v>0</v>
      </c>
      <c r="U96">
        <v>55.418386883732133</v>
      </c>
      <c r="V96">
        <v>4.4078499053784865</v>
      </c>
      <c r="W96">
        <v>19.612866013428828</v>
      </c>
      <c r="X96">
        <v>62.364967271107666</v>
      </c>
      <c r="Y96">
        <v>0</v>
      </c>
      <c r="Z96">
        <v>2.7567100165454534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28.933548279200004</v>
      </c>
      <c r="AH96">
        <v>0</v>
      </c>
      <c r="AI96">
        <v>0</v>
      </c>
      <c r="AJ96">
        <v>0</v>
      </c>
      <c r="AK96">
        <v>22.588891518203312</v>
      </c>
      <c r="AL96">
        <v>9.1792571907917377</v>
      </c>
      <c r="AM96">
        <v>4.4629679527381851</v>
      </c>
      <c r="AN96">
        <v>0</v>
      </c>
      <c r="AO96">
        <v>0</v>
      </c>
      <c r="AP96">
        <v>0.21662336669428334</v>
      </c>
      <c r="AQ96">
        <v>0</v>
      </c>
      <c r="AR96">
        <v>14.936471767844196</v>
      </c>
      <c r="AS96">
        <v>12.511489566755875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744.25765444568799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269.5317968167551</v>
      </c>
      <c r="L97">
        <v>5.0100640955465581</v>
      </c>
      <c r="M97">
        <v>61.389445438121051</v>
      </c>
      <c r="N97">
        <v>49.943129485488129</v>
      </c>
      <c r="O97">
        <v>70.55031470136089</v>
      </c>
      <c r="P97">
        <v>23.757922432873066</v>
      </c>
      <c r="Q97">
        <v>2.6006311842105263</v>
      </c>
      <c r="R97">
        <v>17.92314354357082</v>
      </c>
      <c r="S97">
        <v>6.1611770153417016</v>
      </c>
      <c r="T97">
        <v>0</v>
      </c>
      <c r="U97">
        <v>55.418386883732133</v>
      </c>
      <c r="V97">
        <v>4.4078499053784865</v>
      </c>
      <c r="W97">
        <v>19.612866013428828</v>
      </c>
      <c r="X97">
        <v>62.364967271107666</v>
      </c>
      <c r="Y97">
        <v>0</v>
      </c>
      <c r="Z97">
        <v>2.7567100165454534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28.933548279200004</v>
      </c>
      <c r="AH97">
        <v>0</v>
      </c>
      <c r="AI97">
        <v>0</v>
      </c>
      <c r="AJ97">
        <v>0</v>
      </c>
      <c r="AK97">
        <v>22.588891518203312</v>
      </c>
      <c r="AL97">
        <v>9.1792571907917377</v>
      </c>
      <c r="AM97">
        <v>4.4629679527381851</v>
      </c>
      <c r="AN97">
        <v>0</v>
      </c>
      <c r="AO97">
        <v>0</v>
      </c>
      <c r="AP97">
        <v>2.7077934012427507</v>
      </c>
      <c r="AQ97">
        <v>0</v>
      </c>
      <c r="AR97">
        <v>10.2688243678442</v>
      </c>
      <c r="AS97">
        <v>9.0992651394588169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738.66895265293931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269.5317968167551</v>
      </c>
      <c r="L98">
        <v>5.0100640955465581</v>
      </c>
      <c r="M98">
        <v>61.389445438121051</v>
      </c>
      <c r="N98">
        <v>49.943129485488129</v>
      </c>
      <c r="O98">
        <v>70.55031470136089</v>
      </c>
      <c r="P98">
        <v>23.757922432873066</v>
      </c>
      <c r="Q98">
        <v>2.6006311842105263</v>
      </c>
      <c r="R98">
        <v>17.92314354357082</v>
      </c>
      <c r="S98">
        <v>6.1611770153417016</v>
      </c>
      <c r="T98">
        <v>0</v>
      </c>
      <c r="U98">
        <v>55.418386883732133</v>
      </c>
      <c r="V98">
        <v>4.4078499053784865</v>
      </c>
      <c r="W98">
        <v>19.612866013428828</v>
      </c>
      <c r="X98">
        <v>62.364967271107666</v>
      </c>
      <c r="Y98">
        <v>0</v>
      </c>
      <c r="Z98">
        <v>2.7567100165454534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28.933548279200004</v>
      </c>
      <c r="AH98">
        <v>0</v>
      </c>
      <c r="AI98">
        <v>0</v>
      </c>
      <c r="AJ98">
        <v>0</v>
      </c>
      <c r="AK98">
        <v>22.588891518203312</v>
      </c>
      <c r="AL98">
        <v>9.1792571907917377</v>
      </c>
      <c r="AM98">
        <v>4.4629679527381851</v>
      </c>
      <c r="AN98">
        <v>0</v>
      </c>
      <c r="AO98">
        <v>0</v>
      </c>
      <c r="AP98">
        <v>2.7077934012427507</v>
      </c>
      <c r="AQ98">
        <v>0</v>
      </c>
      <c r="AR98">
        <v>10.2688243678442</v>
      </c>
      <c r="AS98">
        <v>9.0992651394588169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738.66895265293931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7.9149023923972353</v>
      </c>
      <c r="L99">
        <f t="shared" si="2"/>
        <v>0.16341352163549142</v>
      </c>
      <c r="M99">
        <f t="shared" si="2"/>
        <v>1.4003670528583925</v>
      </c>
      <c r="N99">
        <f t="shared" si="2"/>
        <v>1.198635107651715</v>
      </c>
      <c r="O99">
        <f t="shared" si="2"/>
        <v>1.6932075528326593</v>
      </c>
      <c r="P99">
        <f t="shared" si="2"/>
        <v>0.57028309977013414</v>
      </c>
      <c r="Q99">
        <f t="shared" si="2"/>
        <v>8.4909775844643653E-2</v>
      </c>
      <c r="R99">
        <f t="shared" si="2"/>
        <v>0.35210129805445589</v>
      </c>
      <c r="S99">
        <f t="shared" si="2"/>
        <v>0.21455881697586363</v>
      </c>
      <c r="T99">
        <f t="shared" si="2"/>
        <v>0</v>
      </c>
      <c r="U99">
        <f t="shared" si="2"/>
        <v>1.3300412852095695</v>
      </c>
      <c r="V99">
        <f t="shared" si="2"/>
        <v>9.1981087728568861E-2</v>
      </c>
      <c r="W99">
        <f t="shared" si="2"/>
        <v>0.40080106931456533</v>
      </c>
      <c r="X99">
        <f t="shared" si="2"/>
        <v>1.301900872958923</v>
      </c>
      <c r="Y99">
        <f t="shared" si="2"/>
        <v>0</v>
      </c>
      <c r="Z99">
        <f t="shared" si="2"/>
        <v>8.9252672078590847E-2</v>
      </c>
      <c r="AA99">
        <f t="shared" si="2"/>
        <v>0.11690777054905067</v>
      </c>
      <c r="AB99">
        <f t="shared" si="2"/>
        <v>9.9174247125468878E-2</v>
      </c>
      <c r="AC99">
        <f t="shared" si="2"/>
        <v>6.0389791065552846E-2</v>
      </c>
      <c r="AD99">
        <f t="shared" si="2"/>
        <v>3.714028495333082E-2</v>
      </c>
      <c r="AE99">
        <f t="shared" si="2"/>
        <v>0.13411297924756418</v>
      </c>
      <c r="AF99">
        <f t="shared" si="2"/>
        <v>0.16079983133684098</v>
      </c>
      <c r="AG99">
        <f t="shared" si="2"/>
        <v>0.69440515870079933</v>
      </c>
      <c r="AH99">
        <f t="shared" si="2"/>
        <v>0.26920515131822598</v>
      </c>
      <c r="AI99">
        <f t="shared" si="2"/>
        <v>0</v>
      </c>
      <c r="AJ99">
        <f t="shared" si="2"/>
        <v>0</v>
      </c>
      <c r="AK99">
        <f t="shared" si="2"/>
        <v>0.54213339643687997</v>
      </c>
      <c r="AL99">
        <f t="shared" si="2"/>
        <v>0.42579236549051264</v>
      </c>
      <c r="AM99">
        <f t="shared" si="2"/>
        <v>0.11265613044336102</v>
      </c>
      <c r="AN99">
        <f t="shared" si="2"/>
        <v>0</v>
      </c>
      <c r="AO99">
        <f t="shared" si="2"/>
        <v>0</v>
      </c>
      <c r="AP99">
        <f t="shared" si="2"/>
        <v>8.2316918870753916E-3</v>
      </c>
      <c r="AQ99">
        <f t="shared" si="2"/>
        <v>0.26451620076793653</v>
      </c>
      <c r="AR99">
        <f t="shared" si="2"/>
        <v>0.36139260271209295</v>
      </c>
      <c r="AS99">
        <f t="shared" si="2"/>
        <v>0.27733877757894776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20.370551984924461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85.670571117468967</v>
      </c>
      <c r="L3">
        <v>62.789708218847359</v>
      </c>
      <c r="M3">
        <v>0</v>
      </c>
      <c r="N3">
        <v>28.881809762532985</v>
      </c>
      <c r="O3">
        <v>48.490216298639119</v>
      </c>
      <c r="P3">
        <v>59.572316886439268</v>
      </c>
      <c r="Q3">
        <v>2.6704999257142856</v>
      </c>
      <c r="R3">
        <v>10.247574479811741</v>
      </c>
      <c r="S3">
        <v>5.7905944907894735</v>
      </c>
      <c r="T3">
        <v>0</v>
      </c>
      <c r="U3">
        <v>295.26140554239601</v>
      </c>
      <c r="V3">
        <v>2.548756748007968</v>
      </c>
      <c r="W3">
        <v>11.345873050581915</v>
      </c>
      <c r="X3">
        <v>36.06708945757341</v>
      </c>
      <c r="Y3">
        <v>0</v>
      </c>
      <c r="Z3">
        <v>3.1886763759999996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13.061355824034674</v>
      </c>
      <c r="AL3">
        <v>3.1246958092082622</v>
      </c>
      <c r="AM3">
        <v>2.5814160382595657</v>
      </c>
      <c r="AN3">
        <v>0</v>
      </c>
      <c r="AO3">
        <v>0</v>
      </c>
      <c r="AP3">
        <v>0</v>
      </c>
      <c r="AQ3">
        <v>0</v>
      </c>
      <c r="AR3">
        <v>9.9867825307971003</v>
      </c>
      <c r="AS3">
        <v>5.2627266387154323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686.54206919581736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85.670571117468967</v>
      </c>
      <c r="L4">
        <v>62.790399687119695</v>
      </c>
      <c r="M4">
        <v>0</v>
      </c>
      <c r="N4">
        <v>28.881809762532985</v>
      </c>
      <c r="O4">
        <v>48.490216298639119</v>
      </c>
      <c r="P4">
        <v>59.572316886439268</v>
      </c>
      <c r="Q4">
        <v>2.6704999257142856</v>
      </c>
      <c r="R4">
        <v>10.368655787797108</v>
      </c>
      <c r="S4">
        <v>6.3563091688622757</v>
      </c>
      <c r="T4">
        <v>0</v>
      </c>
      <c r="U4">
        <v>295.26140554239601</v>
      </c>
      <c r="V4">
        <v>2.548756748007968</v>
      </c>
      <c r="W4">
        <v>11.345873050581915</v>
      </c>
      <c r="X4">
        <v>36.06708945757341</v>
      </c>
      <c r="Y4">
        <v>0</v>
      </c>
      <c r="Z4">
        <v>3.1886763759999996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13.061355824034674</v>
      </c>
      <c r="AL4">
        <v>3.1246958092082622</v>
      </c>
      <c r="AM4">
        <v>2.5814160382595657</v>
      </c>
      <c r="AN4">
        <v>0</v>
      </c>
      <c r="AO4">
        <v>0</v>
      </c>
      <c r="AP4">
        <v>0</v>
      </c>
      <c r="AQ4">
        <v>0</v>
      </c>
      <c r="AR4">
        <v>9.9867825307971003</v>
      </c>
      <c r="AS4">
        <v>5.2627266387154323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687.22955665014786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85.670571117468967</v>
      </c>
      <c r="L5">
        <v>43.899706904317696</v>
      </c>
      <c r="M5">
        <v>0</v>
      </c>
      <c r="N5">
        <v>28.881809762532985</v>
      </c>
      <c r="O5">
        <v>48.490216298639119</v>
      </c>
      <c r="P5">
        <v>59.572316886439268</v>
      </c>
      <c r="Q5">
        <v>2.6701157843601893</v>
      </c>
      <c r="R5">
        <v>10.36822617642021</v>
      </c>
      <c r="S5">
        <v>6.7011107250912891</v>
      </c>
      <c r="T5">
        <v>0</v>
      </c>
      <c r="U5">
        <v>295.26140554239601</v>
      </c>
      <c r="V5">
        <v>2.65</v>
      </c>
      <c r="W5">
        <v>11.345873050581915</v>
      </c>
      <c r="X5">
        <v>36.06708945757341</v>
      </c>
      <c r="Y5">
        <v>0</v>
      </c>
      <c r="Z5">
        <v>3.1886763759999996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13.061355824034674</v>
      </c>
      <c r="AL5">
        <v>3.1246958092082622</v>
      </c>
      <c r="AM5">
        <v>2.5814160382595657</v>
      </c>
      <c r="AN5">
        <v>0</v>
      </c>
      <c r="AO5">
        <v>0</v>
      </c>
      <c r="AP5">
        <v>0</v>
      </c>
      <c r="AQ5">
        <v>0</v>
      </c>
      <c r="AR5">
        <v>8.5022608615942019</v>
      </c>
      <c r="AS5">
        <v>5.5916471806422843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667.62849379555985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85.670571117468967</v>
      </c>
      <c r="L6">
        <v>33.660123146341455</v>
      </c>
      <c r="M6">
        <v>0</v>
      </c>
      <c r="N6">
        <v>28.881809762532985</v>
      </c>
      <c r="O6">
        <v>48.490216298639119</v>
      </c>
      <c r="P6">
        <v>59.572316886439268</v>
      </c>
      <c r="Q6">
        <v>1.779876731301939</v>
      </c>
      <c r="R6">
        <v>10.36822617642021</v>
      </c>
      <c r="S6">
        <v>3.9891300772532192</v>
      </c>
      <c r="T6">
        <v>0</v>
      </c>
      <c r="U6">
        <v>295.26140554239601</v>
      </c>
      <c r="V6">
        <v>2.65</v>
      </c>
      <c r="W6">
        <v>11.345873050581915</v>
      </c>
      <c r="X6">
        <v>36.06708945757341</v>
      </c>
      <c r="Y6">
        <v>0</v>
      </c>
      <c r="Z6">
        <v>3.1886763759999996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13.061355824034674</v>
      </c>
      <c r="AL6">
        <v>3.1246958092082622</v>
      </c>
      <c r="AM6">
        <v>2.5814160382595657</v>
      </c>
      <c r="AN6">
        <v>0</v>
      </c>
      <c r="AO6">
        <v>0</v>
      </c>
      <c r="AP6">
        <v>0</v>
      </c>
      <c r="AQ6">
        <v>0</v>
      </c>
      <c r="AR6">
        <v>8.5022608615942019</v>
      </c>
      <c r="AS6">
        <v>5.5916471806422843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653.78669033668746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85.670571117468967</v>
      </c>
      <c r="L7">
        <v>32.990260216768682</v>
      </c>
      <c r="M7">
        <v>0</v>
      </c>
      <c r="N7">
        <v>28.881809762532985</v>
      </c>
      <c r="O7">
        <v>48.490216298639119</v>
      </c>
      <c r="P7">
        <v>59.572316886439268</v>
      </c>
      <c r="Q7">
        <v>1.779876731301939</v>
      </c>
      <c r="R7">
        <v>10.366709303249097</v>
      </c>
      <c r="S7">
        <v>3.9891300772532192</v>
      </c>
      <c r="T7">
        <v>0</v>
      </c>
      <c r="U7">
        <v>295.26140554239601</v>
      </c>
      <c r="V7">
        <v>2.6453674074074072</v>
      </c>
      <c r="W7">
        <v>11.345354837228715</v>
      </c>
      <c r="X7">
        <v>36.06708945757341</v>
      </c>
      <c r="Y7">
        <v>0</v>
      </c>
      <c r="Z7">
        <v>3.1886763759999996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13.061355824034674</v>
      </c>
      <c r="AL7">
        <v>4.5450121092082618</v>
      </c>
      <c r="AM7">
        <v>2.5814160382595657</v>
      </c>
      <c r="AN7">
        <v>0</v>
      </c>
      <c r="AO7">
        <v>0</v>
      </c>
      <c r="AP7">
        <v>1.5657635282853359</v>
      </c>
      <c r="AQ7">
        <v>0</v>
      </c>
      <c r="AR7">
        <v>8.5022608615942019</v>
      </c>
      <c r="AS7">
        <v>5.9205674685548626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656.4251598441956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85.670571117468967</v>
      </c>
      <c r="L8">
        <v>32.990260216768682</v>
      </c>
      <c r="M8">
        <v>0</v>
      </c>
      <c r="N8">
        <v>28.881809762532985</v>
      </c>
      <c r="O8">
        <v>48.490216298639119</v>
      </c>
      <c r="P8">
        <v>59.572316886439268</v>
      </c>
      <c r="Q8">
        <v>1.779876731301939</v>
      </c>
      <c r="R8">
        <v>5.8220689999999999</v>
      </c>
      <c r="S8">
        <v>3.9891300772532192</v>
      </c>
      <c r="T8">
        <v>0</v>
      </c>
      <c r="U8">
        <v>295.26140554239601</v>
      </c>
      <c r="V8">
        <v>2.6453674074074072</v>
      </c>
      <c r="W8">
        <v>11.345354837228715</v>
      </c>
      <c r="X8">
        <v>36.06708945757341</v>
      </c>
      <c r="Y8">
        <v>0</v>
      </c>
      <c r="Z8">
        <v>3.1886763759999996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13.061355824034674</v>
      </c>
      <c r="AL8">
        <v>16.475669181583477</v>
      </c>
      <c r="AM8">
        <v>2.5814160382595657</v>
      </c>
      <c r="AN8">
        <v>0</v>
      </c>
      <c r="AO8">
        <v>0</v>
      </c>
      <c r="AP8">
        <v>1.5657635282853359</v>
      </c>
      <c r="AQ8">
        <v>0</v>
      </c>
      <c r="AR8">
        <v>8.5022608615942019</v>
      </c>
      <c r="AS8">
        <v>5.9205674685548626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663.81117661332178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85.670571117468967</v>
      </c>
      <c r="L9">
        <v>32.990260216768682</v>
      </c>
      <c r="M9">
        <v>0</v>
      </c>
      <c r="N9">
        <v>28.881809762532985</v>
      </c>
      <c r="O9">
        <v>48.490216298639119</v>
      </c>
      <c r="P9">
        <v>59.572316886439268</v>
      </c>
      <c r="Q9">
        <v>1.779876731301939</v>
      </c>
      <c r="R9">
        <v>5.778099177845089</v>
      </c>
      <c r="S9">
        <v>3.9891300772532192</v>
      </c>
      <c r="T9">
        <v>0</v>
      </c>
      <c r="U9">
        <v>295.26140554239601</v>
      </c>
      <c r="V9">
        <v>2.6453674074074072</v>
      </c>
      <c r="W9">
        <v>11.345354837228715</v>
      </c>
      <c r="X9">
        <v>36.067974873434359</v>
      </c>
      <c r="Y9">
        <v>0</v>
      </c>
      <c r="Z9">
        <v>1.5943381879999998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13.061355824034674</v>
      </c>
      <c r="AL9">
        <v>16.475669181583477</v>
      </c>
      <c r="AM9">
        <v>2.5814160382595657</v>
      </c>
      <c r="AN9">
        <v>0</v>
      </c>
      <c r="AO9">
        <v>0</v>
      </c>
      <c r="AP9">
        <v>1.5657635282853359</v>
      </c>
      <c r="AQ9">
        <v>0</v>
      </c>
      <c r="AR9">
        <v>9.9867825307971003</v>
      </c>
      <c r="AS9">
        <v>5.9205674685548626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663.65827568823079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85.670571117468967</v>
      </c>
      <c r="L10">
        <v>32.990260216768682</v>
      </c>
      <c r="M10">
        <v>0</v>
      </c>
      <c r="N10">
        <v>28.881809762532985</v>
      </c>
      <c r="O10">
        <v>48.490216298639119</v>
      </c>
      <c r="P10">
        <v>59.572316886439268</v>
      </c>
      <c r="Q10">
        <v>1.779876731301939</v>
      </c>
      <c r="R10">
        <v>5.778099177845089</v>
      </c>
      <c r="S10">
        <v>3.9891300772532192</v>
      </c>
      <c r="T10">
        <v>0</v>
      </c>
      <c r="U10">
        <v>295.26140554239601</v>
      </c>
      <c r="V10">
        <v>2.6453674074074072</v>
      </c>
      <c r="W10">
        <v>11.345354837228715</v>
      </c>
      <c r="X10">
        <v>36.067974873434359</v>
      </c>
      <c r="Y10">
        <v>0</v>
      </c>
      <c r="Z10">
        <v>1.5943381879999998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13.061355824034674</v>
      </c>
      <c r="AL10">
        <v>16.475669181583477</v>
      </c>
      <c r="AM10">
        <v>2.5814160382595657</v>
      </c>
      <c r="AN10">
        <v>0</v>
      </c>
      <c r="AO10">
        <v>0</v>
      </c>
      <c r="AP10">
        <v>1.5657635282853359</v>
      </c>
      <c r="AQ10">
        <v>0</v>
      </c>
      <c r="AR10">
        <v>9.9867825307971003</v>
      </c>
      <c r="AS10">
        <v>5.9205674685548626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663.65827568823079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85.670571117468967</v>
      </c>
      <c r="L11">
        <v>32.990260216768682</v>
      </c>
      <c r="M11">
        <v>0</v>
      </c>
      <c r="N11">
        <v>28.881809762532985</v>
      </c>
      <c r="O11">
        <v>48.490216298639119</v>
      </c>
      <c r="P11">
        <v>59.572316886439268</v>
      </c>
      <c r="Q11">
        <v>1.779876731301939</v>
      </c>
      <c r="R11">
        <v>5.778099177845089</v>
      </c>
      <c r="S11">
        <v>3.9891300772532192</v>
      </c>
      <c r="T11">
        <v>0</v>
      </c>
      <c r="U11">
        <v>295.26140554239601</v>
      </c>
      <c r="V11">
        <v>2.6453674074074072</v>
      </c>
      <c r="W11">
        <v>11.345354837228715</v>
      </c>
      <c r="X11">
        <v>36.067974873434359</v>
      </c>
      <c r="Y11">
        <v>0</v>
      </c>
      <c r="Z11">
        <v>1.5943381879999998</v>
      </c>
      <c r="AA11">
        <v>0</v>
      </c>
      <c r="AB11">
        <v>0</v>
      </c>
      <c r="AC11">
        <v>0</v>
      </c>
      <c r="AD11">
        <v>0</v>
      </c>
      <c r="AE11">
        <v>4.0293084674201092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13.061355824034674</v>
      </c>
      <c r="AL11">
        <v>16.475669181583477</v>
      </c>
      <c r="AM11">
        <v>2.5814160382595657</v>
      </c>
      <c r="AN11">
        <v>0</v>
      </c>
      <c r="AO11">
        <v>0</v>
      </c>
      <c r="AP11">
        <v>0</v>
      </c>
      <c r="AQ11">
        <v>0</v>
      </c>
      <c r="AR11">
        <v>8.5022608615942019</v>
      </c>
      <c r="AS11">
        <v>5.9205674685548626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664.63729895816277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85.670571117468967</v>
      </c>
      <c r="L12">
        <v>32.990260216768682</v>
      </c>
      <c r="M12">
        <v>0</v>
      </c>
      <c r="N12">
        <v>28.881809762532985</v>
      </c>
      <c r="O12">
        <v>48.490216298639119</v>
      </c>
      <c r="P12">
        <v>59.572316886439268</v>
      </c>
      <c r="Q12">
        <v>1.779876731301939</v>
      </c>
      <c r="R12">
        <v>5.778099177845089</v>
      </c>
      <c r="S12">
        <v>3.9891300772532192</v>
      </c>
      <c r="T12">
        <v>0</v>
      </c>
      <c r="U12">
        <v>295.26140554239601</v>
      </c>
      <c r="V12">
        <v>2.6453674074074072</v>
      </c>
      <c r="W12">
        <v>11.345354837228715</v>
      </c>
      <c r="X12">
        <v>36.067974873434359</v>
      </c>
      <c r="Y12">
        <v>0</v>
      </c>
      <c r="Z12">
        <v>1.5943381879999998</v>
      </c>
      <c r="AA12">
        <v>0</v>
      </c>
      <c r="AB12">
        <v>0</v>
      </c>
      <c r="AC12">
        <v>0</v>
      </c>
      <c r="AD12">
        <v>0</v>
      </c>
      <c r="AE12">
        <v>4.0293084674201092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13.061355824034674</v>
      </c>
      <c r="AL12">
        <v>16.475669181583477</v>
      </c>
      <c r="AM12">
        <v>2.5814160382595657</v>
      </c>
      <c r="AN12">
        <v>0</v>
      </c>
      <c r="AO12">
        <v>0</v>
      </c>
      <c r="AP12">
        <v>0</v>
      </c>
      <c r="AQ12">
        <v>0</v>
      </c>
      <c r="AR12">
        <v>8.5022608615942019</v>
      </c>
      <c r="AS12">
        <v>5.9205674685548626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664.63729895816277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85.670571117468967</v>
      </c>
      <c r="L13">
        <v>32.990260216768682</v>
      </c>
      <c r="M13">
        <v>0</v>
      </c>
      <c r="N13">
        <v>28.881809762532985</v>
      </c>
      <c r="O13">
        <v>48.490216298639119</v>
      </c>
      <c r="P13">
        <v>59.572316886439268</v>
      </c>
      <c r="Q13">
        <v>1.779876731301939</v>
      </c>
      <c r="R13">
        <v>5.778099177845089</v>
      </c>
      <c r="S13">
        <v>3.9891300772532192</v>
      </c>
      <c r="T13">
        <v>0</v>
      </c>
      <c r="U13">
        <v>295.26140554239601</v>
      </c>
      <c r="V13">
        <v>2.6453674074074072</v>
      </c>
      <c r="W13">
        <v>11.345354837228715</v>
      </c>
      <c r="X13">
        <v>36.067974873434359</v>
      </c>
      <c r="Y13">
        <v>0</v>
      </c>
      <c r="Z13">
        <v>1.5943381879999998</v>
      </c>
      <c r="AA13">
        <v>0</v>
      </c>
      <c r="AB13">
        <v>0</v>
      </c>
      <c r="AC13">
        <v>0</v>
      </c>
      <c r="AD13">
        <v>0</v>
      </c>
      <c r="AE13">
        <v>4.0293084674201092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13.061355824034674</v>
      </c>
      <c r="AL13">
        <v>16.475669181583477</v>
      </c>
      <c r="AM13">
        <v>2.5814160382595657</v>
      </c>
      <c r="AN13">
        <v>0</v>
      </c>
      <c r="AO13">
        <v>0</v>
      </c>
      <c r="AP13">
        <v>0</v>
      </c>
      <c r="AQ13">
        <v>0</v>
      </c>
      <c r="AR13">
        <v>8.5022608615942019</v>
      </c>
      <c r="AS13">
        <v>5.9205674685548626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664.63729895816277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85.670571117468967</v>
      </c>
      <c r="L14">
        <v>32.990260216768682</v>
      </c>
      <c r="M14">
        <v>0</v>
      </c>
      <c r="N14">
        <v>28.881809762532985</v>
      </c>
      <c r="O14">
        <v>48.490216298639119</v>
      </c>
      <c r="P14">
        <v>59.572316886439268</v>
      </c>
      <c r="Q14">
        <v>1.779876731301939</v>
      </c>
      <c r="R14">
        <v>5.778099177845089</v>
      </c>
      <c r="S14">
        <v>3.9891300772532192</v>
      </c>
      <c r="T14">
        <v>0</v>
      </c>
      <c r="U14">
        <v>295.26140554239601</v>
      </c>
      <c r="V14">
        <v>2.6453674074074072</v>
      </c>
      <c r="W14">
        <v>11.345354837228715</v>
      </c>
      <c r="X14">
        <v>36.067974873434359</v>
      </c>
      <c r="Y14">
        <v>0</v>
      </c>
      <c r="Z14">
        <v>1.5943381879999998</v>
      </c>
      <c r="AA14">
        <v>0</v>
      </c>
      <c r="AB14">
        <v>0</v>
      </c>
      <c r="AC14">
        <v>0</v>
      </c>
      <c r="AD14">
        <v>0</v>
      </c>
      <c r="AE14">
        <v>4.0293084674201092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13.061355824034674</v>
      </c>
      <c r="AL14">
        <v>6.8175182907917407</v>
      </c>
      <c r="AM14">
        <v>2.5814160382595657</v>
      </c>
      <c r="AN14">
        <v>0</v>
      </c>
      <c r="AO14">
        <v>0</v>
      </c>
      <c r="AP14">
        <v>0</v>
      </c>
      <c r="AQ14">
        <v>0</v>
      </c>
      <c r="AR14">
        <v>8.5022608615942019</v>
      </c>
      <c r="AS14">
        <v>5.9205674685548626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654.97914806737106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85.670571117468967</v>
      </c>
      <c r="L15">
        <v>32.990260216768682</v>
      </c>
      <c r="M15">
        <v>0</v>
      </c>
      <c r="N15">
        <v>28.881809762532985</v>
      </c>
      <c r="O15">
        <v>48.490216298639119</v>
      </c>
      <c r="P15">
        <v>59.572316886439268</v>
      </c>
      <c r="Q15">
        <v>1.779876731301939</v>
      </c>
      <c r="R15">
        <v>5.778099177845089</v>
      </c>
      <c r="S15">
        <v>3.9891300772532192</v>
      </c>
      <c r="T15">
        <v>0</v>
      </c>
      <c r="U15">
        <v>295.26140554239601</v>
      </c>
      <c r="V15">
        <v>2.6453674074074072</v>
      </c>
      <c r="W15">
        <v>11.345354837228715</v>
      </c>
      <c r="X15">
        <v>36.067974873434359</v>
      </c>
      <c r="Y15">
        <v>0</v>
      </c>
      <c r="Z15">
        <v>1.5943381879999998</v>
      </c>
      <c r="AA15">
        <v>0</v>
      </c>
      <c r="AB15">
        <v>0</v>
      </c>
      <c r="AC15">
        <v>0</v>
      </c>
      <c r="AD15">
        <v>0</v>
      </c>
      <c r="AE15">
        <v>4.0293084674201092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13.061355824034674</v>
      </c>
      <c r="AL15">
        <v>3.1246958092082622</v>
      </c>
      <c r="AM15">
        <v>2.5814160382595657</v>
      </c>
      <c r="AN15">
        <v>0</v>
      </c>
      <c r="AO15">
        <v>0</v>
      </c>
      <c r="AP15">
        <v>0</v>
      </c>
      <c r="AQ15">
        <v>0</v>
      </c>
      <c r="AR15">
        <v>9.9867825307971003</v>
      </c>
      <c r="AS15">
        <v>6.2494880104817128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653.09976779691726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85.670571117468967</v>
      </c>
      <c r="L16">
        <v>32.990260216768682</v>
      </c>
      <c r="M16">
        <v>0</v>
      </c>
      <c r="N16">
        <v>28.881809762532985</v>
      </c>
      <c r="O16">
        <v>48.490216298639119</v>
      </c>
      <c r="P16">
        <v>59.572316886439268</v>
      </c>
      <c r="Q16">
        <v>1.779876731301939</v>
      </c>
      <c r="R16">
        <v>5.778099177845089</v>
      </c>
      <c r="S16">
        <v>3.9891300772532192</v>
      </c>
      <c r="T16">
        <v>0</v>
      </c>
      <c r="U16">
        <v>295.26140554239601</v>
      </c>
      <c r="V16">
        <v>2.6453674074074072</v>
      </c>
      <c r="W16">
        <v>11.345354837228715</v>
      </c>
      <c r="X16">
        <v>36.067974873434359</v>
      </c>
      <c r="Y16">
        <v>0</v>
      </c>
      <c r="Z16">
        <v>1.5943381879999998</v>
      </c>
      <c r="AA16">
        <v>0</v>
      </c>
      <c r="AB16">
        <v>0</v>
      </c>
      <c r="AC16">
        <v>0</v>
      </c>
      <c r="AD16">
        <v>0</v>
      </c>
      <c r="AE16">
        <v>4.0293084674201092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13.061355824034674</v>
      </c>
      <c r="AL16">
        <v>3.1246958092082622</v>
      </c>
      <c r="AM16">
        <v>2.5814160382595657</v>
      </c>
      <c r="AN16">
        <v>0</v>
      </c>
      <c r="AO16">
        <v>0</v>
      </c>
      <c r="AP16">
        <v>0</v>
      </c>
      <c r="AQ16">
        <v>0</v>
      </c>
      <c r="AR16">
        <v>9.9867825307971003</v>
      </c>
      <c r="AS16">
        <v>6.2494880104817128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653.09976779691726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85.670571117468967</v>
      </c>
      <c r="L17">
        <v>32.990260216768682</v>
      </c>
      <c r="M17">
        <v>0</v>
      </c>
      <c r="N17">
        <v>28.881809762532985</v>
      </c>
      <c r="O17">
        <v>48.490216298639119</v>
      </c>
      <c r="P17">
        <v>59.572316886439268</v>
      </c>
      <c r="Q17">
        <v>1.779876731301939</v>
      </c>
      <c r="R17">
        <v>5.778099177845089</v>
      </c>
      <c r="S17">
        <v>3.9891300772532192</v>
      </c>
      <c r="T17">
        <v>0</v>
      </c>
      <c r="U17">
        <v>295.26140554239601</v>
      </c>
      <c r="V17">
        <v>2.6453674074074072</v>
      </c>
      <c r="W17">
        <v>11.345354837228715</v>
      </c>
      <c r="X17">
        <v>36.067974873434359</v>
      </c>
      <c r="Y17">
        <v>0</v>
      </c>
      <c r="Z17">
        <v>1.5943381879999998</v>
      </c>
      <c r="AA17">
        <v>0</v>
      </c>
      <c r="AB17">
        <v>0</v>
      </c>
      <c r="AC17">
        <v>0</v>
      </c>
      <c r="AD17">
        <v>0</v>
      </c>
      <c r="AE17">
        <v>4.0293084674201092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13.061355824034674</v>
      </c>
      <c r="AL17">
        <v>3.1246958092082622</v>
      </c>
      <c r="AM17">
        <v>2.5814160382595657</v>
      </c>
      <c r="AN17">
        <v>0</v>
      </c>
      <c r="AO17">
        <v>0</v>
      </c>
      <c r="AP17">
        <v>0</v>
      </c>
      <c r="AQ17">
        <v>0</v>
      </c>
      <c r="AR17">
        <v>8.5022608615942019</v>
      </c>
      <c r="AS17">
        <v>6.2494880104817128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651.61524612771439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85.670571117468967</v>
      </c>
      <c r="L18">
        <v>32.990260216768682</v>
      </c>
      <c r="M18">
        <v>0</v>
      </c>
      <c r="N18">
        <v>28.881809762532985</v>
      </c>
      <c r="O18">
        <v>48.490216298639119</v>
      </c>
      <c r="P18">
        <v>59.572316886439268</v>
      </c>
      <c r="Q18">
        <v>1.779876731301939</v>
      </c>
      <c r="R18">
        <v>5.778099177845089</v>
      </c>
      <c r="S18">
        <v>3.9891300772532192</v>
      </c>
      <c r="T18">
        <v>0</v>
      </c>
      <c r="U18">
        <v>295.26140554239601</v>
      </c>
      <c r="V18">
        <v>2.6453674074074072</v>
      </c>
      <c r="W18">
        <v>11.345354837228715</v>
      </c>
      <c r="X18">
        <v>36.067974873434359</v>
      </c>
      <c r="Y18">
        <v>0</v>
      </c>
      <c r="Z18">
        <v>1.5943381879999998</v>
      </c>
      <c r="AA18">
        <v>0</v>
      </c>
      <c r="AB18">
        <v>0</v>
      </c>
      <c r="AC18">
        <v>0</v>
      </c>
      <c r="AD18">
        <v>0</v>
      </c>
      <c r="AE18">
        <v>4.0293084674201092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13.061355824034674</v>
      </c>
      <c r="AL18">
        <v>3.1246958092082622</v>
      </c>
      <c r="AM18">
        <v>2.5814160382595657</v>
      </c>
      <c r="AN18">
        <v>0</v>
      </c>
      <c r="AO18">
        <v>0</v>
      </c>
      <c r="AP18">
        <v>0</v>
      </c>
      <c r="AQ18">
        <v>0</v>
      </c>
      <c r="AR18">
        <v>8.5022608615942019</v>
      </c>
      <c r="AS18">
        <v>6.2494880104817128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651.61524612771439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85.670571117468967</v>
      </c>
      <c r="L19">
        <v>32.990260216768682</v>
      </c>
      <c r="M19">
        <v>0</v>
      </c>
      <c r="N19">
        <v>28.881809762532985</v>
      </c>
      <c r="O19">
        <v>48.490216298639119</v>
      </c>
      <c r="P19">
        <v>59.572316886439268</v>
      </c>
      <c r="Q19">
        <v>1.779876731301939</v>
      </c>
      <c r="R19">
        <v>5.778099177845089</v>
      </c>
      <c r="S19">
        <v>3.9891300772532192</v>
      </c>
      <c r="T19">
        <v>0</v>
      </c>
      <c r="U19">
        <v>295.26140554239601</v>
      </c>
      <c r="V19">
        <v>2.6453674074074072</v>
      </c>
      <c r="W19">
        <v>11.345354837228715</v>
      </c>
      <c r="X19">
        <v>36.067974873434359</v>
      </c>
      <c r="Y19">
        <v>0</v>
      </c>
      <c r="Z19">
        <v>1.5943381879999998</v>
      </c>
      <c r="AA19">
        <v>0</v>
      </c>
      <c r="AB19">
        <v>0</v>
      </c>
      <c r="AC19">
        <v>0</v>
      </c>
      <c r="AD19">
        <v>0</v>
      </c>
      <c r="AE19">
        <v>4.0293084674201092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13.061355824034674</v>
      </c>
      <c r="AL19">
        <v>3.1246958092082622</v>
      </c>
      <c r="AM19">
        <v>2.5814160382595657</v>
      </c>
      <c r="AN19">
        <v>0</v>
      </c>
      <c r="AO19">
        <v>0</v>
      </c>
      <c r="AP19">
        <v>0</v>
      </c>
      <c r="AQ19">
        <v>0</v>
      </c>
      <c r="AR19">
        <v>8.5022608615942019</v>
      </c>
      <c r="AS19">
        <v>7.7993609232827836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653.16511904051538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85.670571117468967</v>
      </c>
      <c r="L20">
        <v>32.990260216768682</v>
      </c>
      <c r="M20">
        <v>0</v>
      </c>
      <c r="N20">
        <v>28.881809762532985</v>
      </c>
      <c r="O20">
        <v>48.490216298639119</v>
      </c>
      <c r="P20">
        <v>59.572316886439268</v>
      </c>
      <c r="Q20">
        <v>1.779876731301939</v>
      </c>
      <c r="R20">
        <v>5.778099177845089</v>
      </c>
      <c r="S20">
        <v>3.9891300772532192</v>
      </c>
      <c r="T20">
        <v>0</v>
      </c>
      <c r="U20">
        <v>295.26140554239601</v>
      </c>
      <c r="V20">
        <v>2.6453674074074072</v>
      </c>
      <c r="W20">
        <v>11.345354837228715</v>
      </c>
      <c r="X20">
        <v>36.067974873434359</v>
      </c>
      <c r="Y20">
        <v>0</v>
      </c>
      <c r="Z20">
        <v>1.5943381879999998</v>
      </c>
      <c r="AA20">
        <v>0</v>
      </c>
      <c r="AB20">
        <v>0</v>
      </c>
      <c r="AC20">
        <v>0</v>
      </c>
      <c r="AD20">
        <v>0</v>
      </c>
      <c r="AE20">
        <v>4.0293084674201092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13.061355824034674</v>
      </c>
      <c r="AL20">
        <v>3.1246958092082622</v>
      </c>
      <c r="AM20">
        <v>2.5814160382595657</v>
      </c>
      <c r="AN20">
        <v>0</v>
      </c>
      <c r="AO20">
        <v>0</v>
      </c>
      <c r="AP20">
        <v>0</v>
      </c>
      <c r="AQ20">
        <v>0</v>
      </c>
      <c r="AR20">
        <v>8.5022608615942019</v>
      </c>
      <c r="AS20">
        <v>7.7993609232827836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653.16511904051538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85.670571117468967</v>
      </c>
      <c r="L21">
        <v>32.990260216768682</v>
      </c>
      <c r="M21">
        <v>0</v>
      </c>
      <c r="N21">
        <v>28.881809762532985</v>
      </c>
      <c r="O21">
        <v>48.490216298639119</v>
      </c>
      <c r="P21">
        <v>59.572316886439268</v>
      </c>
      <c r="Q21">
        <v>1.779876731301939</v>
      </c>
      <c r="R21">
        <v>5.778099177845089</v>
      </c>
      <c r="S21">
        <v>3.9891300772532192</v>
      </c>
      <c r="T21">
        <v>0</v>
      </c>
      <c r="U21">
        <v>295.26140554239601</v>
      </c>
      <c r="V21">
        <v>2.6453674074074072</v>
      </c>
      <c r="W21">
        <v>11.345354837228715</v>
      </c>
      <c r="X21">
        <v>36.067974873434359</v>
      </c>
      <c r="Y21">
        <v>0</v>
      </c>
      <c r="Z21">
        <v>1.5943381879999998</v>
      </c>
      <c r="AA21">
        <v>3.4348712655883742</v>
      </c>
      <c r="AB21">
        <v>0</v>
      </c>
      <c r="AC21">
        <v>0</v>
      </c>
      <c r="AD21">
        <v>0</v>
      </c>
      <c r="AE21">
        <v>4.0293084674201092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13.061355824034674</v>
      </c>
      <c r="AL21">
        <v>3.1246958092082622</v>
      </c>
      <c r="AM21">
        <v>2.5814160382595657</v>
      </c>
      <c r="AN21">
        <v>0</v>
      </c>
      <c r="AO21">
        <v>0</v>
      </c>
      <c r="AP21">
        <v>0</v>
      </c>
      <c r="AQ21">
        <v>0</v>
      </c>
      <c r="AR21">
        <v>9.9867825307971003</v>
      </c>
      <c r="AS21">
        <v>7.9598740664585197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658.24502511848243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85.670571117468967</v>
      </c>
      <c r="L22">
        <v>32.990260216768682</v>
      </c>
      <c r="M22">
        <v>0</v>
      </c>
      <c r="N22">
        <v>28.881809762532985</v>
      </c>
      <c r="O22">
        <v>48.490216298639119</v>
      </c>
      <c r="P22">
        <v>59.572316886439268</v>
      </c>
      <c r="Q22">
        <v>1.779876731301939</v>
      </c>
      <c r="R22">
        <v>5.778099177845089</v>
      </c>
      <c r="S22">
        <v>3.9891300772532192</v>
      </c>
      <c r="T22">
        <v>0</v>
      </c>
      <c r="U22">
        <v>295.26140554239601</v>
      </c>
      <c r="V22">
        <v>2.6453674074074072</v>
      </c>
      <c r="W22">
        <v>11.345354837228715</v>
      </c>
      <c r="X22">
        <v>36.067974873434359</v>
      </c>
      <c r="Y22">
        <v>0</v>
      </c>
      <c r="Z22">
        <v>1.5943381879999998</v>
      </c>
      <c r="AA22">
        <v>3.4348712655883742</v>
      </c>
      <c r="AB22">
        <v>0</v>
      </c>
      <c r="AC22">
        <v>0</v>
      </c>
      <c r="AD22">
        <v>0</v>
      </c>
      <c r="AE22">
        <v>4.0293084674201092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13.061355824034674</v>
      </c>
      <c r="AL22">
        <v>3.1246958092082622</v>
      </c>
      <c r="AM22">
        <v>2.5814160382595657</v>
      </c>
      <c r="AN22">
        <v>0</v>
      </c>
      <c r="AO22">
        <v>0</v>
      </c>
      <c r="AP22">
        <v>0</v>
      </c>
      <c r="AQ22">
        <v>0</v>
      </c>
      <c r="AR22">
        <v>9.9867825307971003</v>
      </c>
      <c r="AS22">
        <v>7.9598740664585197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658.24502511848243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85.670571117468967</v>
      </c>
      <c r="L23">
        <v>32.990260216768682</v>
      </c>
      <c r="M23">
        <v>0</v>
      </c>
      <c r="N23">
        <v>28.881809762532985</v>
      </c>
      <c r="O23">
        <v>48.490216298639119</v>
      </c>
      <c r="P23">
        <v>59.572316886439268</v>
      </c>
      <c r="Q23">
        <v>1.779876731301939</v>
      </c>
      <c r="R23">
        <v>5.778099177845089</v>
      </c>
      <c r="S23">
        <v>3.9891300772532192</v>
      </c>
      <c r="T23">
        <v>0</v>
      </c>
      <c r="U23">
        <v>295.26140554239601</v>
      </c>
      <c r="V23">
        <v>2.6453674074074072</v>
      </c>
      <c r="W23">
        <v>11.345354837228715</v>
      </c>
      <c r="X23">
        <v>36.06708945757341</v>
      </c>
      <c r="Y23">
        <v>0</v>
      </c>
      <c r="Z23">
        <v>1.5943381879999998</v>
      </c>
      <c r="AA23">
        <v>3.4348712655883742</v>
      </c>
      <c r="AB23">
        <v>0</v>
      </c>
      <c r="AC23">
        <v>0</v>
      </c>
      <c r="AD23">
        <v>0</v>
      </c>
      <c r="AE23">
        <v>4.0293084674201092</v>
      </c>
      <c r="AF23">
        <v>0</v>
      </c>
      <c r="AG23">
        <v>0</v>
      </c>
      <c r="AH23">
        <v>5.7191318724392817</v>
      </c>
      <c r="AI23">
        <v>0</v>
      </c>
      <c r="AJ23">
        <v>0</v>
      </c>
      <c r="AK23">
        <v>13.061355824034674</v>
      </c>
      <c r="AL23">
        <v>3.1246958092082622</v>
      </c>
      <c r="AM23">
        <v>2.5814160382595657</v>
      </c>
      <c r="AN23">
        <v>0</v>
      </c>
      <c r="AO23">
        <v>0</v>
      </c>
      <c r="AP23">
        <v>0</v>
      </c>
      <c r="AQ23">
        <v>0</v>
      </c>
      <c r="AR23">
        <v>8.5022608615942019</v>
      </c>
      <c r="AS23">
        <v>7.9598740664585197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662.47874990585797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85.670571117468967</v>
      </c>
      <c r="L24">
        <v>32.990260216768682</v>
      </c>
      <c r="M24">
        <v>0</v>
      </c>
      <c r="N24">
        <v>28.881809762532985</v>
      </c>
      <c r="O24">
        <v>48.490216298639119</v>
      </c>
      <c r="P24">
        <v>59.572316886439268</v>
      </c>
      <c r="Q24">
        <v>1.779876731301939</v>
      </c>
      <c r="R24">
        <v>5.778099177845089</v>
      </c>
      <c r="S24">
        <v>3.9891300772532192</v>
      </c>
      <c r="T24">
        <v>0</v>
      </c>
      <c r="U24">
        <v>295.26140554239601</v>
      </c>
      <c r="V24">
        <v>2.6453674074074072</v>
      </c>
      <c r="W24">
        <v>11.327805908275399</v>
      </c>
      <c r="X24">
        <v>36.06708945757341</v>
      </c>
      <c r="Y24">
        <v>0</v>
      </c>
      <c r="Z24">
        <v>1.5943381879999998</v>
      </c>
      <c r="AA24">
        <v>3.4348712655883742</v>
      </c>
      <c r="AB24">
        <v>0.81484077299324842</v>
      </c>
      <c r="AC24">
        <v>0</v>
      </c>
      <c r="AD24">
        <v>0</v>
      </c>
      <c r="AE24">
        <v>4.0293084674201092</v>
      </c>
      <c r="AF24">
        <v>0</v>
      </c>
      <c r="AG24">
        <v>0</v>
      </c>
      <c r="AH24">
        <v>10.789941388321015</v>
      </c>
      <c r="AI24">
        <v>0</v>
      </c>
      <c r="AJ24">
        <v>0</v>
      </c>
      <c r="AK24">
        <v>13.061355824034674</v>
      </c>
      <c r="AL24">
        <v>3.1246958092082622</v>
      </c>
      <c r="AM24">
        <v>2.5814160382595657</v>
      </c>
      <c r="AN24">
        <v>0</v>
      </c>
      <c r="AO24">
        <v>0</v>
      </c>
      <c r="AP24">
        <v>0</v>
      </c>
      <c r="AQ24">
        <v>0</v>
      </c>
      <c r="AR24">
        <v>8.5022608615942019</v>
      </c>
      <c r="AS24">
        <v>7.9598740664585197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668.34685126577961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85.670571117468967</v>
      </c>
      <c r="L25">
        <v>32.990260216768682</v>
      </c>
      <c r="M25">
        <v>0</v>
      </c>
      <c r="N25">
        <v>28.881809762532985</v>
      </c>
      <c r="O25">
        <v>48.490216298639119</v>
      </c>
      <c r="P25">
        <v>59.572316886439268</v>
      </c>
      <c r="Q25">
        <v>1.779876731301939</v>
      </c>
      <c r="R25">
        <v>5.778099177845089</v>
      </c>
      <c r="S25">
        <v>3.9891300772532192</v>
      </c>
      <c r="T25">
        <v>0</v>
      </c>
      <c r="U25">
        <v>295.26140554239601</v>
      </c>
      <c r="V25">
        <v>2.6453674074074072</v>
      </c>
      <c r="W25">
        <v>11.345873050581915</v>
      </c>
      <c r="X25">
        <v>36.06708945757341</v>
      </c>
      <c r="Y25">
        <v>0</v>
      </c>
      <c r="Z25">
        <v>1.5943381879999998</v>
      </c>
      <c r="AA25">
        <v>6.8697425311767484</v>
      </c>
      <c r="AB25">
        <v>3.2202513627906986</v>
      </c>
      <c r="AC25">
        <v>0</v>
      </c>
      <c r="AD25">
        <v>0</v>
      </c>
      <c r="AE25">
        <v>4.0293084674201092</v>
      </c>
      <c r="AF25">
        <v>0</v>
      </c>
      <c r="AG25">
        <v>0</v>
      </c>
      <c r="AH25">
        <v>14.587259753600845</v>
      </c>
      <c r="AI25">
        <v>0</v>
      </c>
      <c r="AJ25">
        <v>0</v>
      </c>
      <c r="AK25">
        <v>13.061355824034674</v>
      </c>
      <c r="AL25">
        <v>3.1246958092082622</v>
      </c>
      <c r="AM25">
        <v>2.5814160382595657</v>
      </c>
      <c r="AN25">
        <v>0</v>
      </c>
      <c r="AO25">
        <v>0</v>
      </c>
      <c r="AP25">
        <v>0</v>
      </c>
      <c r="AQ25">
        <v>0</v>
      </c>
      <c r="AR25">
        <v>8.5022608615942019</v>
      </c>
      <c r="AS25">
        <v>7.9598740664585197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678.00251862875166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85.670571117468967</v>
      </c>
      <c r="L26">
        <v>32.990260216768682</v>
      </c>
      <c r="M26">
        <v>0</v>
      </c>
      <c r="N26">
        <v>28.881809762532985</v>
      </c>
      <c r="O26">
        <v>48.490216298639119</v>
      </c>
      <c r="P26">
        <v>59.572316886439268</v>
      </c>
      <c r="Q26">
        <v>1.779876731301939</v>
      </c>
      <c r="R26">
        <v>5.778099177845089</v>
      </c>
      <c r="S26">
        <v>3.9891300772532192</v>
      </c>
      <c r="T26">
        <v>0</v>
      </c>
      <c r="U26">
        <v>295.26140554239601</v>
      </c>
      <c r="V26">
        <v>2.6453674074074072</v>
      </c>
      <c r="W26">
        <v>11.345873050581915</v>
      </c>
      <c r="X26">
        <v>36.06708945757341</v>
      </c>
      <c r="Y26">
        <v>0</v>
      </c>
      <c r="Z26">
        <v>1.5943381879999998</v>
      </c>
      <c r="AA26">
        <v>6.8697425311767484</v>
      </c>
      <c r="AB26">
        <v>3.2202513627906986</v>
      </c>
      <c r="AC26">
        <v>2.3659168388566041</v>
      </c>
      <c r="AD26">
        <v>0</v>
      </c>
      <c r="AE26">
        <v>4.0293084674201092</v>
      </c>
      <c r="AF26">
        <v>0</v>
      </c>
      <c r="AG26">
        <v>0</v>
      </c>
      <c r="AH26">
        <v>22.876527743759244</v>
      </c>
      <c r="AI26">
        <v>0</v>
      </c>
      <c r="AJ26">
        <v>0</v>
      </c>
      <c r="AK26">
        <v>13.061355824034674</v>
      </c>
      <c r="AL26">
        <v>3.1246958092082622</v>
      </c>
      <c r="AM26">
        <v>2.5814160382595657</v>
      </c>
      <c r="AN26">
        <v>0</v>
      </c>
      <c r="AO26">
        <v>0</v>
      </c>
      <c r="AP26">
        <v>0</v>
      </c>
      <c r="AQ26">
        <v>0</v>
      </c>
      <c r="AR26">
        <v>8.5022608615942019</v>
      </c>
      <c r="AS26">
        <v>7.9598740664585197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688.65770345776662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85.670571117468967</v>
      </c>
      <c r="L27">
        <v>32.990260216768682</v>
      </c>
      <c r="M27">
        <v>0</v>
      </c>
      <c r="N27">
        <v>28.881809762532985</v>
      </c>
      <c r="O27">
        <v>48.490216298639119</v>
      </c>
      <c r="P27">
        <v>59.572316886439268</v>
      </c>
      <c r="Q27">
        <v>1.779876731301939</v>
      </c>
      <c r="R27">
        <v>10.285453908694072</v>
      </c>
      <c r="S27">
        <v>3.9891300772532192</v>
      </c>
      <c r="T27">
        <v>0</v>
      </c>
      <c r="U27">
        <v>295.26140554239601</v>
      </c>
      <c r="V27">
        <v>2.6453674074074072</v>
      </c>
      <c r="W27">
        <v>11.345873050581915</v>
      </c>
      <c r="X27">
        <v>36.06708945757341</v>
      </c>
      <c r="Y27">
        <v>0</v>
      </c>
      <c r="Z27">
        <v>1.5943381879999998</v>
      </c>
      <c r="AA27">
        <v>10.304613796765123</v>
      </c>
      <c r="AB27">
        <v>6.4405024715678927</v>
      </c>
      <c r="AC27">
        <v>4.7318336777132082</v>
      </c>
      <c r="AD27">
        <v>1.9377139015897047</v>
      </c>
      <c r="AE27">
        <v>4.0293084674201092</v>
      </c>
      <c r="AF27">
        <v>0</v>
      </c>
      <c r="AG27">
        <v>0</v>
      </c>
      <c r="AH27">
        <v>22.876527743759244</v>
      </c>
      <c r="AI27">
        <v>0</v>
      </c>
      <c r="AJ27">
        <v>0</v>
      </c>
      <c r="AK27">
        <v>13.061355824034674</v>
      </c>
      <c r="AL27">
        <v>4.5450121092082618</v>
      </c>
      <c r="AM27">
        <v>2.5814160382595657</v>
      </c>
      <c r="AN27">
        <v>0</v>
      </c>
      <c r="AO27">
        <v>0</v>
      </c>
      <c r="AP27">
        <v>0</v>
      </c>
      <c r="AQ27">
        <v>0</v>
      </c>
      <c r="AR27">
        <v>9.9867825307971003</v>
      </c>
      <c r="AS27">
        <v>6.5784082983942911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705.64718350456621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85.670571117468967</v>
      </c>
      <c r="L28">
        <v>32.730251866102343</v>
      </c>
      <c r="M28">
        <v>0</v>
      </c>
      <c r="N28">
        <v>28.881809762532985</v>
      </c>
      <c r="O28">
        <v>48.490216298639119</v>
      </c>
      <c r="P28">
        <v>59.572316886439268</v>
      </c>
      <c r="Q28">
        <v>1.7808758543046357</v>
      </c>
      <c r="R28">
        <v>10.366709303249097</v>
      </c>
      <c r="S28">
        <v>3.9891300772532192</v>
      </c>
      <c r="T28">
        <v>0</v>
      </c>
      <c r="U28">
        <v>295.26140554239601</v>
      </c>
      <c r="V28">
        <v>2.6453674074074072</v>
      </c>
      <c r="W28">
        <v>11.345873050581915</v>
      </c>
      <c r="X28">
        <v>36.06708945757341</v>
      </c>
      <c r="Y28">
        <v>0</v>
      </c>
      <c r="Z28">
        <v>4.7830145640000001</v>
      </c>
      <c r="AA28">
        <v>10.304613796765123</v>
      </c>
      <c r="AB28">
        <v>9.6607538343585926</v>
      </c>
      <c r="AC28">
        <v>7.104910319302653</v>
      </c>
      <c r="AD28">
        <v>4.467076338758516</v>
      </c>
      <c r="AE28">
        <v>8.0586169348402183</v>
      </c>
      <c r="AF28">
        <v>0</v>
      </c>
      <c r="AG28">
        <v>0</v>
      </c>
      <c r="AH28">
        <v>28.595659870200635</v>
      </c>
      <c r="AI28">
        <v>0</v>
      </c>
      <c r="AJ28">
        <v>0</v>
      </c>
      <c r="AK28">
        <v>13.061355824034674</v>
      </c>
      <c r="AL28">
        <v>16.475669181583477</v>
      </c>
      <c r="AM28">
        <v>2.5814160382595657</v>
      </c>
      <c r="AN28">
        <v>0</v>
      </c>
      <c r="AO28">
        <v>0</v>
      </c>
      <c r="AP28">
        <v>0</v>
      </c>
      <c r="AQ28">
        <v>0</v>
      </c>
      <c r="AR28">
        <v>9.9867825307971003</v>
      </c>
      <c r="AS28">
        <v>6.5784082983942911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738.45989415524309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85.670571117468967</v>
      </c>
      <c r="L29">
        <v>32.639805569338414</v>
      </c>
      <c r="M29">
        <v>0</v>
      </c>
      <c r="N29">
        <v>28.881809762532985</v>
      </c>
      <c r="O29">
        <v>48.490216298639119</v>
      </c>
      <c r="P29">
        <v>59.572316886439268</v>
      </c>
      <c r="Q29">
        <v>1.7808758543046357</v>
      </c>
      <c r="R29">
        <v>10.368655787797108</v>
      </c>
      <c r="S29">
        <v>3.8504798884657236</v>
      </c>
      <c r="T29">
        <v>0</v>
      </c>
      <c r="U29">
        <v>295.26140554239601</v>
      </c>
      <c r="V29">
        <v>2.548756748007968</v>
      </c>
      <c r="W29">
        <v>11.345873050581915</v>
      </c>
      <c r="X29">
        <v>36.06708945757341</v>
      </c>
      <c r="Y29">
        <v>0</v>
      </c>
      <c r="Z29">
        <v>4.7830145640000001</v>
      </c>
      <c r="AA29">
        <v>10.304613796765123</v>
      </c>
      <c r="AB29">
        <v>9.6607538343585926</v>
      </c>
      <c r="AC29">
        <v>7.104910319302653</v>
      </c>
      <c r="AD29">
        <v>6.7006143811506433</v>
      </c>
      <c r="AE29">
        <v>8.0586169348402183</v>
      </c>
      <c r="AF29">
        <v>0</v>
      </c>
      <c r="AG29">
        <v>0</v>
      </c>
      <c r="AH29">
        <v>28.595659870200635</v>
      </c>
      <c r="AI29">
        <v>0</v>
      </c>
      <c r="AJ29">
        <v>0</v>
      </c>
      <c r="AK29">
        <v>13.061355824034674</v>
      </c>
      <c r="AL29">
        <v>16.475669181583477</v>
      </c>
      <c r="AM29">
        <v>3.864301584546137</v>
      </c>
      <c r="AN29">
        <v>0</v>
      </c>
      <c r="AO29">
        <v>0</v>
      </c>
      <c r="AP29">
        <v>0</v>
      </c>
      <c r="AQ29">
        <v>0</v>
      </c>
      <c r="AR29">
        <v>8.5022608615942019</v>
      </c>
      <c r="AS29">
        <v>6.5784082983942911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740.16803541431614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85.669785546210065</v>
      </c>
      <c r="L30">
        <v>32.730175312344421</v>
      </c>
      <c r="M30">
        <v>0</v>
      </c>
      <c r="N30">
        <v>28.881809762532985</v>
      </c>
      <c r="O30">
        <v>48.490216298639119</v>
      </c>
      <c r="P30">
        <v>59.572316886439268</v>
      </c>
      <c r="Q30">
        <v>1.7791331288981289</v>
      </c>
      <c r="R30">
        <v>10.368655787797108</v>
      </c>
      <c r="S30">
        <v>3.8501867587719301</v>
      </c>
      <c r="T30">
        <v>0</v>
      </c>
      <c r="U30">
        <v>295.26140554239601</v>
      </c>
      <c r="V30">
        <v>2.548756748007968</v>
      </c>
      <c r="W30">
        <v>11.345873050581915</v>
      </c>
      <c r="X30">
        <v>36.06708945757341</v>
      </c>
      <c r="Y30">
        <v>0</v>
      </c>
      <c r="Z30">
        <v>4.7830145640000001</v>
      </c>
      <c r="AA30">
        <v>10.304613796765123</v>
      </c>
      <c r="AB30">
        <v>9.6607538343585926</v>
      </c>
      <c r="AC30">
        <v>7.104910319302653</v>
      </c>
      <c r="AD30">
        <v>6.7006143811506433</v>
      </c>
      <c r="AE30">
        <v>8.0586169348402183</v>
      </c>
      <c r="AF30">
        <v>0</v>
      </c>
      <c r="AG30">
        <v>0</v>
      </c>
      <c r="AH30">
        <v>28.595659870200635</v>
      </c>
      <c r="AI30">
        <v>0</v>
      </c>
      <c r="AJ30">
        <v>0</v>
      </c>
      <c r="AK30">
        <v>13.061355824034674</v>
      </c>
      <c r="AL30">
        <v>16.475669181583477</v>
      </c>
      <c r="AM30">
        <v>3.864301584546137</v>
      </c>
      <c r="AN30">
        <v>0</v>
      </c>
      <c r="AO30">
        <v>0</v>
      </c>
      <c r="AP30">
        <v>0</v>
      </c>
      <c r="AQ30">
        <v>0</v>
      </c>
      <c r="AR30">
        <v>8.5022608615942019</v>
      </c>
      <c r="AS30">
        <v>6.5784082983942911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740.25558373096294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85.671227583736339</v>
      </c>
      <c r="L31">
        <v>37.920087468994737</v>
      </c>
      <c r="M31">
        <v>0</v>
      </c>
      <c r="N31">
        <v>28.881809762532985</v>
      </c>
      <c r="O31">
        <v>48.490216298639119</v>
      </c>
      <c r="P31">
        <v>59.572316886439268</v>
      </c>
      <c r="Q31">
        <v>1.7791331288981289</v>
      </c>
      <c r="R31">
        <v>10.368655787797108</v>
      </c>
      <c r="S31">
        <v>3.8501867587719301</v>
      </c>
      <c r="T31">
        <v>0</v>
      </c>
      <c r="U31">
        <v>295.26140554239601</v>
      </c>
      <c r="V31">
        <v>2.548756748007968</v>
      </c>
      <c r="W31">
        <v>11.345873050581915</v>
      </c>
      <c r="X31">
        <v>36.06708945757341</v>
      </c>
      <c r="Y31">
        <v>0</v>
      </c>
      <c r="Z31">
        <v>4.7830145640000001</v>
      </c>
      <c r="AA31">
        <v>10.304613796765123</v>
      </c>
      <c r="AB31">
        <v>9.6607538343585926</v>
      </c>
      <c r="AC31">
        <v>7.104910319302653</v>
      </c>
      <c r="AD31">
        <v>6.7006143811506433</v>
      </c>
      <c r="AE31">
        <v>8.0586169348402183</v>
      </c>
      <c r="AF31">
        <v>0</v>
      </c>
      <c r="AG31">
        <v>0</v>
      </c>
      <c r="AH31">
        <v>28.595659870200635</v>
      </c>
      <c r="AI31">
        <v>0</v>
      </c>
      <c r="AJ31">
        <v>0</v>
      </c>
      <c r="AK31">
        <v>13.061355824034674</v>
      </c>
      <c r="AL31">
        <v>16.475669181583477</v>
      </c>
      <c r="AM31">
        <v>3.864301584546137</v>
      </c>
      <c r="AN31">
        <v>0</v>
      </c>
      <c r="AO31">
        <v>0</v>
      </c>
      <c r="AP31">
        <v>0</v>
      </c>
      <c r="AQ31">
        <v>0</v>
      </c>
      <c r="AR31">
        <v>8.5022608615942019</v>
      </c>
      <c r="AS31">
        <v>6.5784082983942911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745.44693792513954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85.670921907205823</v>
      </c>
      <c r="L32">
        <v>31.950629640479359</v>
      </c>
      <c r="M32">
        <v>0</v>
      </c>
      <c r="N32">
        <v>28.881809762532985</v>
      </c>
      <c r="O32">
        <v>48.490216298639119</v>
      </c>
      <c r="P32">
        <v>59.572316886439268</v>
      </c>
      <c r="Q32">
        <v>1.7791331288981289</v>
      </c>
      <c r="R32">
        <v>10.368655787797108</v>
      </c>
      <c r="S32">
        <v>3.8501867587719301</v>
      </c>
      <c r="T32">
        <v>0</v>
      </c>
      <c r="U32">
        <v>295.26140554239601</v>
      </c>
      <c r="V32">
        <v>2.548756748007968</v>
      </c>
      <c r="W32">
        <v>11.345873050581915</v>
      </c>
      <c r="X32">
        <v>36.06708945757341</v>
      </c>
      <c r="Y32">
        <v>0</v>
      </c>
      <c r="Z32">
        <v>4.7830145640000001</v>
      </c>
      <c r="AA32">
        <v>10.304613796765123</v>
      </c>
      <c r="AB32">
        <v>9.6607538343585926</v>
      </c>
      <c r="AC32">
        <v>7.104910319302653</v>
      </c>
      <c r="AD32">
        <v>6.7006143811506433</v>
      </c>
      <c r="AE32">
        <v>8.0586169348402183</v>
      </c>
      <c r="AF32">
        <v>0</v>
      </c>
      <c r="AG32">
        <v>0</v>
      </c>
      <c r="AH32">
        <v>28.595659870200635</v>
      </c>
      <c r="AI32">
        <v>0</v>
      </c>
      <c r="AJ32">
        <v>0</v>
      </c>
      <c r="AK32">
        <v>13.061355824034674</v>
      </c>
      <c r="AL32">
        <v>16.475669181583477</v>
      </c>
      <c r="AM32">
        <v>3.864301584546137</v>
      </c>
      <c r="AN32">
        <v>0</v>
      </c>
      <c r="AO32">
        <v>0</v>
      </c>
      <c r="AP32">
        <v>0</v>
      </c>
      <c r="AQ32">
        <v>0</v>
      </c>
      <c r="AR32">
        <v>8.5022608615942019</v>
      </c>
      <c r="AS32">
        <v>6.5784082983942911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739.47717442009366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85.670208590849143</v>
      </c>
      <c r="L33">
        <v>33.66986993372582</v>
      </c>
      <c r="M33">
        <v>0</v>
      </c>
      <c r="N33">
        <v>28.881809762532985</v>
      </c>
      <c r="O33">
        <v>48.490216298639119</v>
      </c>
      <c r="P33">
        <v>59.572316886439268</v>
      </c>
      <c r="Q33">
        <v>1.7791331288981289</v>
      </c>
      <c r="R33">
        <v>10.368655787797108</v>
      </c>
      <c r="S33">
        <v>3.8501867587719301</v>
      </c>
      <c r="T33">
        <v>0</v>
      </c>
      <c r="U33">
        <v>295.26140554239601</v>
      </c>
      <c r="V33">
        <v>2.548756748007968</v>
      </c>
      <c r="W33">
        <v>11.345873050581915</v>
      </c>
      <c r="X33">
        <v>36.06708945757341</v>
      </c>
      <c r="Y33">
        <v>0</v>
      </c>
      <c r="Z33">
        <v>4.7830145640000001</v>
      </c>
      <c r="AA33">
        <v>10.304613796765123</v>
      </c>
      <c r="AB33">
        <v>9.6607538343585926</v>
      </c>
      <c r="AC33">
        <v>7.104910319302653</v>
      </c>
      <c r="AD33">
        <v>6.7006143811506433</v>
      </c>
      <c r="AE33">
        <v>8.0586169348402183</v>
      </c>
      <c r="AF33">
        <v>0</v>
      </c>
      <c r="AG33">
        <v>0</v>
      </c>
      <c r="AH33">
        <v>28.595659870200635</v>
      </c>
      <c r="AI33">
        <v>0</v>
      </c>
      <c r="AJ33">
        <v>0</v>
      </c>
      <c r="AK33">
        <v>13.061355824034674</v>
      </c>
      <c r="AL33">
        <v>16.475669181583477</v>
      </c>
      <c r="AM33">
        <v>2.5814160382595657</v>
      </c>
      <c r="AN33">
        <v>0</v>
      </c>
      <c r="AO33">
        <v>0</v>
      </c>
      <c r="AP33">
        <v>0</v>
      </c>
      <c r="AQ33">
        <v>0</v>
      </c>
      <c r="AR33">
        <v>8.5022608615942019</v>
      </c>
      <c r="AS33">
        <v>6.5784082983942911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739.9128158506968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85.670896397608388</v>
      </c>
      <c r="L34">
        <v>32.72978409545572</v>
      </c>
      <c r="M34">
        <v>0</v>
      </c>
      <c r="N34">
        <v>28.881809762532985</v>
      </c>
      <c r="O34">
        <v>48.490216298639119</v>
      </c>
      <c r="P34">
        <v>59.572316886439268</v>
      </c>
      <c r="Q34">
        <v>1.7802109913793103</v>
      </c>
      <c r="R34">
        <v>10.368655787797108</v>
      </c>
      <c r="S34">
        <v>3.8489708240223468</v>
      </c>
      <c r="T34">
        <v>0</v>
      </c>
      <c r="U34">
        <v>295.26140554239601</v>
      </c>
      <c r="V34">
        <v>2.548756748007968</v>
      </c>
      <c r="W34">
        <v>11.345873050581915</v>
      </c>
      <c r="X34">
        <v>36.06708945757341</v>
      </c>
      <c r="Y34">
        <v>0</v>
      </c>
      <c r="Z34">
        <v>1.5943381879999998</v>
      </c>
      <c r="AA34">
        <v>10.304613796765123</v>
      </c>
      <c r="AB34">
        <v>9.6607538343585926</v>
      </c>
      <c r="AC34">
        <v>4.7318336777132082</v>
      </c>
      <c r="AD34">
        <v>4.467076338758516</v>
      </c>
      <c r="AE34">
        <v>8.0586169348402183</v>
      </c>
      <c r="AF34">
        <v>0</v>
      </c>
      <c r="AG34">
        <v>0</v>
      </c>
      <c r="AH34">
        <v>22.876527743759244</v>
      </c>
      <c r="AI34">
        <v>0</v>
      </c>
      <c r="AJ34">
        <v>0</v>
      </c>
      <c r="AK34">
        <v>13.061355824034674</v>
      </c>
      <c r="AL34">
        <v>3.6928224815834771</v>
      </c>
      <c r="AM34">
        <v>2.5814160382595657</v>
      </c>
      <c r="AN34">
        <v>0</v>
      </c>
      <c r="AO34">
        <v>0</v>
      </c>
      <c r="AP34">
        <v>0</v>
      </c>
      <c r="AQ34">
        <v>0</v>
      </c>
      <c r="AR34">
        <v>8.5022608615942019</v>
      </c>
      <c r="AS34">
        <v>6.5784082983942911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712.67600986049445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85.399547774386392</v>
      </c>
      <c r="L35">
        <v>33.089180331550502</v>
      </c>
      <c r="M35">
        <v>0</v>
      </c>
      <c r="N35">
        <v>28.881809762532985</v>
      </c>
      <c r="O35">
        <v>48.490216298639119</v>
      </c>
      <c r="P35">
        <v>59.572316886439268</v>
      </c>
      <c r="Q35">
        <v>1.7802109913793103</v>
      </c>
      <c r="R35">
        <v>5.7761562362030903</v>
      </c>
      <c r="S35">
        <v>3.8489708240223468</v>
      </c>
      <c r="T35">
        <v>0</v>
      </c>
      <c r="U35">
        <v>295.26140554239601</v>
      </c>
      <c r="V35">
        <v>2.548756748007968</v>
      </c>
      <c r="W35">
        <v>11.345873050581915</v>
      </c>
      <c r="X35">
        <v>36.06708945757341</v>
      </c>
      <c r="Y35">
        <v>0</v>
      </c>
      <c r="Z35">
        <v>1.5943381879999998</v>
      </c>
      <c r="AA35">
        <v>6.8697425311767484</v>
      </c>
      <c r="AB35">
        <v>6.4405024715678927</v>
      </c>
      <c r="AC35">
        <v>2.3659168388566041</v>
      </c>
      <c r="AD35">
        <v>1.9390056146858441</v>
      </c>
      <c r="AE35">
        <v>4.0293084674201092</v>
      </c>
      <c r="AF35">
        <v>0</v>
      </c>
      <c r="AG35">
        <v>0</v>
      </c>
      <c r="AH35">
        <v>14.818803506800423</v>
      </c>
      <c r="AI35">
        <v>0</v>
      </c>
      <c r="AJ35">
        <v>0</v>
      </c>
      <c r="AK35">
        <v>13.061355824034674</v>
      </c>
      <c r="AL35">
        <v>3.1246958092082622</v>
      </c>
      <c r="AM35">
        <v>2.5814160382595657</v>
      </c>
      <c r="AN35">
        <v>0</v>
      </c>
      <c r="AO35">
        <v>0</v>
      </c>
      <c r="AP35">
        <v>0</v>
      </c>
      <c r="AQ35">
        <v>0</v>
      </c>
      <c r="AR35">
        <v>8.5022608615942019</v>
      </c>
      <c r="AS35">
        <v>6.5784082983942911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683.96728835371084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85.670030848727095</v>
      </c>
      <c r="L36">
        <v>33.089180331550502</v>
      </c>
      <c r="M36">
        <v>0</v>
      </c>
      <c r="N36">
        <v>28.881809762532985</v>
      </c>
      <c r="O36">
        <v>48.490216298639119</v>
      </c>
      <c r="P36">
        <v>59.572316886439268</v>
      </c>
      <c r="Q36">
        <v>1.7802109913793103</v>
      </c>
      <c r="R36">
        <v>5.7761562362030903</v>
      </c>
      <c r="S36">
        <v>3.8489708240223468</v>
      </c>
      <c r="T36">
        <v>0</v>
      </c>
      <c r="U36">
        <v>295.26140554239601</v>
      </c>
      <c r="V36">
        <v>2.548756748007968</v>
      </c>
      <c r="W36">
        <v>11.345873050581915</v>
      </c>
      <c r="X36">
        <v>36.06708945757341</v>
      </c>
      <c r="Y36">
        <v>0</v>
      </c>
      <c r="Z36">
        <v>1.5943381879999998</v>
      </c>
      <c r="AA36">
        <v>3.4348712655883742</v>
      </c>
      <c r="AB36">
        <v>3.2202513627906986</v>
      </c>
      <c r="AC36">
        <v>2.3659168388566041</v>
      </c>
      <c r="AD36">
        <v>0</v>
      </c>
      <c r="AE36">
        <v>4.0293084674201092</v>
      </c>
      <c r="AF36">
        <v>0</v>
      </c>
      <c r="AG36">
        <v>0</v>
      </c>
      <c r="AH36">
        <v>14.818803506800423</v>
      </c>
      <c r="AI36">
        <v>0</v>
      </c>
      <c r="AJ36">
        <v>0</v>
      </c>
      <c r="AK36">
        <v>13.061355824034674</v>
      </c>
      <c r="AL36">
        <v>3.1246958092082622</v>
      </c>
      <c r="AM36">
        <v>2.5814160382595657</v>
      </c>
      <c r="AN36">
        <v>0</v>
      </c>
      <c r="AO36">
        <v>0</v>
      </c>
      <c r="AP36">
        <v>0</v>
      </c>
      <c r="AQ36">
        <v>0</v>
      </c>
      <c r="AR36">
        <v>8.5022608615942019</v>
      </c>
      <c r="AS36">
        <v>6.5784082983942911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675.64364343900024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85.670830046291329</v>
      </c>
      <c r="L37">
        <v>32.72978409545572</v>
      </c>
      <c r="M37">
        <v>0</v>
      </c>
      <c r="N37">
        <v>28.881809762532985</v>
      </c>
      <c r="O37">
        <v>48.490216298639119</v>
      </c>
      <c r="P37">
        <v>59.572316886439268</v>
      </c>
      <c r="Q37">
        <v>1.7802109913793103</v>
      </c>
      <c r="R37">
        <v>5.7761562362030903</v>
      </c>
      <c r="S37">
        <v>3.8489708240223468</v>
      </c>
      <c r="T37">
        <v>0</v>
      </c>
      <c r="U37">
        <v>295.26140554239601</v>
      </c>
      <c r="V37">
        <v>2.548756748007968</v>
      </c>
      <c r="W37">
        <v>11.345873050581915</v>
      </c>
      <c r="X37">
        <v>36.06708945757341</v>
      </c>
      <c r="Y37">
        <v>0</v>
      </c>
      <c r="Z37">
        <v>1.5943381879999998</v>
      </c>
      <c r="AA37">
        <v>3.4348712655883742</v>
      </c>
      <c r="AB37">
        <v>0</v>
      </c>
      <c r="AC37">
        <v>2.3659168388566041</v>
      </c>
      <c r="AD37">
        <v>0</v>
      </c>
      <c r="AE37">
        <v>4.0293084674201092</v>
      </c>
      <c r="AF37">
        <v>0</v>
      </c>
      <c r="AG37">
        <v>0</v>
      </c>
      <c r="AH37">
        <v>9.2617521600000003</v>
      </c>
      <c r="AI37">
        <v>0</v>
      </c>
      <c r="AJ37">
        <v>0</v>
      </c>
      <c r="AK37">
        <v>13.061355824034674</v>
      </c>
      <c r="AL37">
        <v>3.1246958092082622</v>
      </c>
      <c r="AM37">
        <v>2.5814160382595657</v>
      </c>
      <c r="AN37">
        <v>0</v>
      </c>
      <c r="AO37">
        <v>0</v>
      </c>
      <c r="AP37">
        <v>0</v>
      </c>
      <c r="AQ37">
        <v>0</v>
      </c>
      <c r="AR37">
        <v>8.5022608615942019</v>
      </c>
      <c r="AS37">
        <v>6.5784082983942911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666.50774369087844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85.67054131836683</v>
      </c>
      <c r="L38">
        <v>32.72978409545572</v>
      </c>
      <c r="M38">
        <v>0</v>
      </c>
      <c r="N38">
        <v>28.881809762532985</v>
      </c>
      <c r="O38">
        <v>48.490216298639119</v>
      </c>
      <c r="P38">
        <v>59.572316886439268</v>
      </c>
      <c r="Q38">
        <v>1.7802109913793103</v>
      </c>
      <c r="R38">
        <v>5.5606375466666664</v>
      </c>
      <c r="S38">
        <v>3.8489708240223468</v>
      </c>
      <c r="T38">
        <v>0</v>
      </c>
      <c r="U38">
        <v>295.26140554239601</v>
      </c>
      <c r="V38">
        <v>2.548756748007968</v>
      </c>
      <c r="W38">
        <v>11.345873050581915</v>
      </c>
      <c r="X38">
        <v>36.06708945757341</v>
      </c>
      <c r="Y38">
        <v>0</v>
      </c>
      <c r="Z38">
        <v>1.5943381879999998</v>
      </c>
      <c r="AA38">
        <v>3.4348712655883742</v>
      </c>
      <c r="AB38">
        <v>0</v>
      </c>
      <c r="AC38">
        <v>0</v>
      </c>
      <c r="AD38">
        <v>0</v>
      </c>
      <c r="AE38">
        <v>4.0293084674201092</v>
      </c>
      <c r="AF38">
        <v>0</v>
      </c>
      <c r="AG38">
        <v>0</v>
      </c>
      <c r="AH38">
        <v>4.6308760800000002</v>
      </c>
      <c r="AI38">
        <v>0</v>
      </c>
      <c r="AJ38">
        <v>0</v>
      </c>
      <c r="AK38">
        <v>13.061355824034674</v>
      </c>
      <c r="AL38">
        <v>3.1246958092082622</v>
      </c>
      <c r="AM38">
        <v>2.5814160382595657</v>
      </c>
      <c r="AN38">
        <v>0</v>
      </c>
      <c r="AO38">
        <v>0</v>
      </c>
      <c r="AP38">
        <v>0</v>
      </c>
      <c r="AQ38">
        <v>0</v>
      </c>
      <c r="AR38">
        <v>8.5022608615942019</v>
      </c>
      <c r="AS38">
        <v>6.5784082983942911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659.29514335456099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85.670896397608388</v>
      </c>
      <c r="L39">
        <v>32.72978409545572</v>
      </c>
      <c r="M39">
        <v>0</v>
      </c>
      <c r="N39">
        <v>28.881809762532985</v>
      </c>
      <c r="O39">
        <v>48.490216298639119</v>
      </c>
      <c r="P39">
        <v>59.90881052283256</v>
      </c>
      <c r="Q39">
        <v>1.7802109913793103</v>
      </c>
      <c r="R39">
        <v>5.5606375466666664</v>
      </c>
      <c r="S39">
        <v>3.8501867587719301</v>
      </c>
      <c r="T39">
        <v>0</v>
      </c>
      <c r="U39">
        <v>295.26140554239601</v>
      </c>
      <c r="V39">
        <v>2.548756748007968</v>
      </c>
      <c r="W39">
        <v>11.345873050581915</v>
      </c>
      <c r="X39">
        <v>36.06708945757341</v>
      </c>
      <c r="Y39">
        <v>0</v>
      </c>
      <c r="Z39">
        <v>1.5943381879999998</v>
      </c>
      <c r="AA39">
        <v>3.4348712655883742</v>
      </c>
      <c r="AB39">
        <v>0</v>
      </c>
      <c r="AC39">
        <v>0</v>
      </c>
      <c r="AD39">
        <v>0</v>
      </c>
      <c r="AE39">
        <v>4.0293084674201092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13.061355824034674</v>
      </c>
      <c r="AL39">
        <v>3.1246958092082622</v>
      </c>
      <c r="AM39">
        <v>2.5814160382595657</v>
      </c>
      <c r="AN39">
        <v>0</v>
      </c>
      <c r="AO39">
        <v>0</v>
      </c>
      <c r="AP39">
        <v>0</v>
      </c>
      <c r="AQ39">
        <v>0</v>
      </c>
      <c r="AR39">
        <v>9.9867825307971003</v>
      </c>
      <c r="AS39">
        <v>6.5784082983942911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656.48685359414833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85.670597755596475</v>
      </c>
      <c r="L40">
        <v>32.72978409545572</v>
      </c>
      <c r="M40">
        <v>0</v>
      </c>
      <c r="N40">
        <v>28.881809762532985</v>
      </c>
      <c r="O40">
        <v>48.490216298639119</v>
      </c>
      <c r="P40">
        <v>59.910261663330296</v>
      </c>
      <c r="Q40">
        <v>1.7791331288981289</v>
      </c>
      <c r="R40">
        <v>5.5606375466666664</v>
      </c>
      <c r="S40">
        <v>3.8501867587719301</v>
      </c>
      <c r="T40">
        <v>0</v>
      </c>
      <c r="U40">
        <v>295.26140554239601</v>
      </c>
      <c r="V40">
        <v>2.548756748007968</v>
      </c>
      <c r="W40">
        <v>11.345873050581915</v>
      </c>
      <c r="X40">
        <v>36.06708945757341</v>
      </c>
      <c r="Y40">
        <v>0</v>
      </c>
      <c r="Z40">
        <v>1.5943381879999998</v>
      </c>
      <c r="AA40">
        <v>3.4348712655883742</v>
      </c>
      <c r="AB40">
        <v>0</v>
      </c>
      <c r="AC40">
        <v>0</v>
      </c>
      <c r="AD40">
        <v>0</v>
      </c>
      <c r="AE40">
        <v>4.0293084674201092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13.061355824034674</v>
      </c>
      <c r="AL40">
        <v>3.1246958092082622</v>
      </c>
      <c r="AM40">
        <v>2.5814160382595657</v>
      </c>
      <c r="AN40">
        <v>0</v>
      </c>
      <c r="AO40">
        <v>0</v>
      </c>
      <c r="AP40">
        <v>0</v>
      </c>
      <c r="AQ40">
        <v>0</v>
      </c>
      <c r="AR40">
        <v>9.9867825307971003</v>
      </c>
      <c r="AS40">
        <v>6.5784082983942911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656.48692823015301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97.479141961848057</v>
      </c>
      <c r="L41">
        <v>32.730211517053384</v>
      </c>
      <c r="M41">
        <v>0</v>
      </c>
      <c r="N41">
        <v>28.881809762532985</v>
      </c>
      <c r="O41">
        <v>48.490216298639119</v>
      </c>
      <c r="P41">
        <v>59.574790343037762</v>
      </c>
      <c r="Q41">
        <v>1.7791331288981289</v>
      </c>
      <c r="R41">
        <v>5.5606375466666664</v>
      </c>
      <c r="S41">
        <v>3.8501867587719301</v>
      </c>
      <c r="T41">
        <v>0</v>
      </c>
      <c r="U41">
        <v>295.26140554239601</v>
      </c>
      <c r="V41">
        <v>2.548756748007968</v>
      </c>
      <c r="W41">
        <v>11.345873050581915</v>
      </c>
      <c r="X41">
        <v>36.06708945757341</v>
      </c>
      <c r="Y41">
        <v>0</v>
      </c>
      <c r="Z41">
        <v>1.5943381879999998</v>
      </c>
      <c r="AA41">
        <v>3.4348712655883742</v>
      </c>
      <c r="AB41">
        <v>0</v>
      </c>
      <c r="AC41">
        <v>0</v>
      </c>
      <c r="AD41">
        <v>0</v>
      </c>
      <c r="AE41">
        <v>4.0293084674201092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13.061355824034674</v>
      </c>
      <c r="AL41">
        <v>3.1246958092082622</v>
      </c>
      <c r="AM41">
        <v>2.5814160382595657</v>
      </c>
      <c r="AN41">
        <v>0</v>
      </c>
      <c r="AO41">
        <v>0</v>
      </c>
      <c r="AP41">
        <v>0</v>
      </c>
      <c r="AQ41">
        <v>0</v>
      </c>
      <c r="AR41">
        <v>8.6372173307970996</v>
      </c>
      <c r="AS41">
        <v>6.5784082983942911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666.61086333770959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88.650014402749832</v>
      </c>
      <c r="L42">
        <v>32.730205565152779</v>
      </c>
      <c r="M42">
        <v>0</v>
      </c>
      <c r="N42">
        <v>28.881809762532985</v>
      </c>
      <c r="O42">
        <v>48.490216298639119</v>
      </c>
      <c r="P42">
        <v>59.574790343037762</v>
      </c>
      <c r="Q42">
        <v>1.7791331288981289</v>
      </c>
      <c r="R42">
        <v>5.5606375466666664</v>
      </c>
      <c r="S42">
        <v>3.8501867587719301</v>
      </c>
      <c r="T42">
        <v>0</v>
      </c>
      <c r="U42">
        <v>295.26140554239601</v>
      </c>
      <c r="V42">
        <v>2.548756748007968</v>
      </c>
      <c r="W42">
        <v>11.345873050581915</v>
      </c>
      <c r="X42">
        <v>36.06708945757341</v>
      </c>
      <c r="Y42">
        <v>0</v>
      </c>
      <c r="Z42">
        <v>1.5943381879999998</v>
      </c>
      <c r="AA42">
        <v>2.4815129244022511</v>
      </c>
      <c r="AB42">
        <v>0</v>
      </c>
      <c r="AC42">
        <v>0</v>
      </c>
      <c r="AD42">
        <v>0</v>
      </c>
      <c r="AE42">
        <v>4.0293084674201092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13.061355824034674</v>
      </c>
      <c r="AL42">
        <v>3.1246958092082622</v>
      </c>
      <c r="AM42">
        <v>2.5814160382595657</v>
      </c>
      <c r="AN42">
        <v>0</v>
      </c>
      <c r="AO42">
        <v>0</v>
      </c>
      <c r="AP42">
        <v>0</v>
      </c>
      <c r="AQ42">
        <v>0</v>
      </c>
      <c r="AR42">
        <v>8.6372173307970996</v>
      </c>
      <c r="AS42">
        <v>6.5784082983942911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656.82837148552471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85.670993903918159</v>
      </c>
      <c r="L43">
        <v>32.730205565152779</v>
      </c>
      <c r="M43">
        <v>0</v>
      </c>
      <c r="N43">
        <v>28.881809762532985</v>
      </c>
      <c r="O43">
        <v>48.490216298639119</v>
      </c>
      <c r="P43">
        <v>59.574790343037762</v>
      </c>
      <c r="Q43">
        <v>1.7791331288981289</v>
      </c>
      <c r="R43">
        <v>5.5606375466666664</v>
      </c>
      <c r="S43">
        <v>3.8501867587719301</v>
      </c>
      <c r="T43">
        <v>0</v>
      </c>
      <c r="U43">
        <v>295.26140554239601</v>
      </c>
      <c r="V43">
        <v>2.548756748007968</v>
      </c>
      <c r="W43">
        <v>11.345873050581915</v>
      </c>
      <c r="X43">
        <v>36.06708945757341</v>
      </c>
      <c r="Y43">
        <v>0</v>
      </c>
      <c r="Z43">
        <v>1.5943381879999998</v>
      </c>
      <c r="AA43">
        <v>0</v>
      </c>
      <c r="AB43">
        <v>0</v>
      </c>
      <c r="AC43">
        <v>0</v>
      </c>
      <c r="AD43">
        <v>0</v>
      </c>
      <c r="AE43">
        <v>4.0293084674201092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13.061355824034674</v>
      </c>
      <c r="AL43">
        <v>3.1246958092082622</v>
      </c>
      <c r="AM43">
        <v>2.5814160382595657</v>
      </c>
      <c r="AN43">
        <v>0</v>
      </c>
      <c r="AO43">
        <v>0</v>
      </c>
      <c r="AP43">
        <v>0</v>
      </c>
      <c r="AQ43">
        <v>0</v>
      </c>
      <c r="AR43">
        <v>8.5022608615942019</v>
      </c>
      <c r="AS43">
        <v>7.9598740664585197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652.61434736115211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85.670571117468967</v>
      </c>
      <c r="L44">
        <v>32.730205565152779</v>
      </c>
      <c r="M44">
        <v>0</v>
      </c>
      <c r="N44">
        <v>28.881809762532985</v>
      </c>
      <c r="O44">
        <v>48.490216298639119</v>
      </c>
      <c r="P44">
        <v>59.574790343037762</v>
      </c>
      <c r="Q44">
        <v>1.7791331288981289</v>
      </c>
      <c r="R44">
        <v>5.5606375466666664</v>
      </c>
      <c r="S44">
        <v>3.8501867587719301</v>
      </c>
      <c r="T44">
        <v>0</v>
      </c>
      <c r="U44">
        <v>295.26140554239601</v>
      </c>
      <c r="V44">
        <v>2.548756748007968</v>
      </c>
      <c r="W44">
        <v>11.345873050581915</v>
      </c>
      <c r="X44">
        <v>36.06708945757341</v>
      </c>
      <c r="Y44">
        <v>0</v>
      </c>
      <c r="Z44">
        <v>1.5943381879999998</v>
      </c>
      <c r="AA44">
        <v>0</v>
      </c>
      <c r="AB44">
        <v>0</v>
      </c>
      <c r="AC44">
        <v>0</v>
      </c>
      <c r="AD44">
        <v>0</v>
      </c>
      <c r="AE44">
        <v>4.0293084674201092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13.061355824034674</v>
      </c>
      <c r="AL44">
        <v>3.1246958092082622</v>
      </c>
      <c r="AM44">
        <v>2.5814160382595657</v>
      </c>
      <c r="AN44">
        <v>0</v>
      </c>
      <c r="AO44">
        <v>0</v>
      </c>
      <c r="AP44">
        <v>0</v>
      </c>
      <c r="AQ44">
        <v>0</v>
      </c>
      <c r="AR44">
        <v>8.5022608615942019</v>
      </c>
      <c r="AS44">
        <v>7.9598740664585197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652.61392457470288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85.670571117468967</v>
      </c>
      <c r="L45">
        <v>32.730205565152779</v>
      </c>
      <c r="M45">
        <v>0</v>
      </c>
      <c r="N45">
        <v>28.881809762532985</v>
      </c>
      <c r="O45">
        <v>48.490216298639119</v>
      </c>
      <c r="P45">
        <v>59.574790343037762</v>
      </c>
      <c r="Q45">
        <v>1.7791331288981289</v>
      </c>
      <c r="R45">
        <v>5.5606375466666664</v>
      </c>
      <c r="S45">
        <v>3.8501867587719301</v>
      </c>
      <c r="T45">
        <v>0</v>
      </c>
      <c r="U45">
        <v>295.26140554239601</v>
      </c>
      <c r="V45">
        <v>2.548756748007968</v>
      </c>
      <c r="W45">
        <v>11.345873050581915</v>
      </c>
      <c r="X45">
        <v>36.06708945757341</v>
      </c>
      <c r="Y45">
        <v>0</v>
      </c>
      <c r="Z45">
        <v>1.5943381879999998</v>
      </c>
      <c r="AA45">
        <v>0</v>
      </c>
      <c r="AB45">
        <v>0</v>
      </c>
      <c r="AC45">
        <v>0</v>
      </c>
      <c r="AD45">
        <v>0</v>
      </c>
      <c r="AE45">
        <v>4.0293084674201092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13.061355824034674</v>
      </c>
      <c r="AL45">
        <v>3.1246958092082622</v>
      </c>
      <c r="AM45">
        <v>2.5814160382595657</v>
      </c>
      <c r="AN45">
        <v>0</v>
      </c>
      <c r="AO45">
        <v>0</v>
      </c>
      <c r="AP45">
        <v>0</v>
      </c>
      <c r="AQ45">
        <v>0</v>
      </c>
      <c r="AR45">
        <v>8.5022608615942019</v>
      </c>
      <c r="AS45">
        <v>7.9598740664585197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652.61392457470288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85.670571117468967</v>
      </c>
      <c r="L46">
        <v>32.730205565152779</v>
      </c>
      <c r="M46">
        <v>0</v>
      </c>
      <c r="N46">
        <v>28.881809762532985</v>
      </c>
      <c r="O46">
        <v>48.490216298639119</v>
      </c>
      <c r="P46">
        <v>59.574790343037762</v>
      </c>
      <c r="Q46">
        <v>1.7791331288981289</v>
      </c>
      <c r="R46">
        <v>5.5606375466666664</v>
      </c>
      <c r="S46">
        <v>3.8501867587719301</v>
      </c>
      <c r="T46">
        <v>0</v>
      </c>
      <c r="U46">
        <v>295.26140554239601</v>
      </c>
      <c r="V46">
        <v>2.548756748007968</v>
      </c>
      <c r="W46">
        <v>11.345873050581915</v>
      </c>
      <c r="X46">
        <v>36.06708945757341</v>
      </c>
      <c r="Y46">
        <v>0</v>
      </c>
      <c r="Z46">
        <v>1.5943381879999998</v>
      </c>
      <c r="AA46">
        <v>0</v>
      </c>
      <c r="AB46">
        <v>0</v>
      </c>
      <c r="AC46">
        <v>0</v>
      </c>
      <c r="AD46">
        <v>0</v>
      </c>
      <c r="AE46">
        <v>4.0293084674201092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13.061355824034674</v>
      </c>
      <c r="AL46">
        <v>3.1246958092082622</v>
      </c>
      <c r="AM46">
        <v>2.5814160382595657</v>
      </c>
      <c r="AN46">
        <v>0</v>
      </c>
      <c r="AO46">
        <v>0</v>
      </c>
      <c r="AP46">
        <v>0</v>
      </c>
      <c r="AQ46">
        <v>0</v>
      </c>
      <c r="AR46">
        <v>8.5022608615942019</v>
      </c>
      <c r="AS46">
        <v>7.9598740664585197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652.61392457470288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85.670571117468967</v>
      </c>
      <c r="L47">
        <v>32.730205565152779</v>
      </c>
      <c r="M47">
        <v>0</v>
      </c>
      <c r="N47">
        <v>28.881809762532985</v>
      </c>
      <c r="O47">
        <v>48.490216298639119</v>
      </c>
      <c r="P47">
        <v>59.574790343037762</v>
      </c>
      <c r="Q47">
        <v>1.7791331288981289</v>
      </c>
      <c r="R47">
        <v>5.5606375466666664</v>
      </c>
      <c r="S47">
        <v>3.8501867587719301</v>
      </c>
      <c r="T47">
        <v>0</v>
      </c>
      <c r="U47">
        <v>295.26140554239601</v>
      </c>
      <c r="V47">
        <v>1.2998976564277589</v>
      </c>
      <c r="W47">
        <v>11.345873050581915</v>
      </c>
      <c r="X47">
        <v>36.06708945757341</v>
      </c>
      <c r="Y47">
        <v>0</v>
      </c>
      <c r="Z47">
        <v>1.5943381879999998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13.061355824034674</v>
      </c>
      <c r="AL47">
        <v>3.1246958092082622</v>
      </c>
      <c r="AM47">
        <v>2.5814160382595657</v>
      </c>
      <c r="AN47">
        <v>0</v>
      </c>
      <c r="AO47">
        <v>0</v>
      </c>
      <c r="AP47">
        <v>0</v>
      </c>
      <c r="AQ47">
        <v>0</v>
      </c>
      <c r="AR47">
        <v>8.6372173307970996</v>
      </c>
      <c r="AS47">
        <v>7.9598740664585197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647.47071348490545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85.670571117468967</v>
      </c>
      <c r="L48">
        <v>32.730205565152779</v>
      </c>
      <c r="M48">
        <v>0</v>
      </c>
      <c r="N48">
        <v>28.881809762532985</v>
      </c>
      <c r="O48">
        <v>48.490216298639119</v>
      </c>
      <c r="P48">
        <v>59.574790343037762</v>
      </c>
      <c r="Q48">
        <v>1.7791331288981289</v>
      </c>
      <c r="R48">
        <v>5.5606375466666664</v>
      </c>
      <c r="S48">
        <v>3.8501867587719301</v>
      </c>
      <c r="T48">
        <v>0</v>
      </c>
      <c r="U48">
        <v>295.26140554239601</v>
      </c>
      <c r="V48">
        <v>1.2998976564277589</v>
      </c>
      <c r="W48">
        <v>11.345873050581915</v>
      </c>
      <c r="X48">
        <v>36.06708945757341</v>
      </c>
      <c r="Y48">
        <v>0</v>
      </c>
      <c r="Z48">
        <v>1.5943381879999998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13.061355824034674</v>
      </c>
      <c r="AL48">
        <v>3.1246958092082622</v>
      </c>
      <c r="AM48">
        <v>2.5814160382595657</v>
      </c>
      <c r="AN48">
        <v>0</v>
      </c>
      <c r="AO48">
        <v>0</v>
      </c>
      <c r="AP48">
        <v>0</v>
      </c>
      <c r="AQ48">
        <v>0</v>
      </c>
      <c r="AR48">
        <v>8.6372173307970996</v>
      </c>
      <c r="AS48">
        <v>7.9598740664585197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647.47071348490545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85.670571117468967</v>
      </c>
      <c r="L49">
        <v>32.730211517053384</v>
      </c>
      <c r="M49">
        <v>0</v>
      </c>
      <c r="N49">
        <v>28.881809762532985</v>
      </c>
      <c r="O49">
        <v>48.490216298639119</v>
      </c>
      <c r="P49">
        <v>59.574790343037762</v>
      </c>
      <c r="Q49">
        <v>1.7791331288981289</v>
      </c>
      <c r="R49">
        <v>5.5606375466666664</v>
      </c>
      <c r="S49">
        <v>3.8501867587719301</v>
      </c>
      <c r="T49">
        <v>0</v>
      </c>
      <c r="U49">
        <v>295.26140554239601</v>
      </c>
      <c r="V49">
        <v>1.3005835755478663</v>
      </c>
      <c r="W49">
        <v>11.345873050581915</v>
      </c>
      <c r="X49">
        <v>36.06708945757341</v>
      </c>
      <c r="Y49">
        <v>0</v>
      </c>
      <c r="Z49">
        <v>1.5943381879999998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13.061355824034674</v>
      </c>
      <c r="AL49">
        <v>3.1246958092082622</v>
      </c>
      <c r="AM49">
        <v>2.5814160382595657</v>
      </c>
      <c r="AN49">
        <v>0</v>
      </c>
      <c r="AO49">
        <v>0</v>
      </c>
      <c r="AP49">
        <v>1.5657635282853359</v>
      </c>
      <c r="AQ49">
        <v>0</v>
      </c>
      <c r="AR49">
        <v>8.6372173307970996</v>
      </c>
      <c r="AS49">
        <v>5.9205674685548626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646.99786228630774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85.670571117468967</v>
      </c>
      <c r="L50">
        <v>32.730280835504978</v>
      </c>
      <c r="M50">
        <v>0</v>
      </c>
      <c r="N50">
        <v>28.881809762532985</v>
      </c>
      <c r="O50">
        <v>48.490216298639119</v>
      </c>
      <c r="P50">
        <v>59.574790343037762</v>
      </c>
      <c r="Q50">
        <v>1.7808758543046357</v>
      </c>
      <c r="R50">
        <v>5.5606375466666664</v>
      </c>
      <c r="S50">
        <v>3.8504798884657236</v>
      </c>
      <c r="T50">
        <v>0</v>
      </c>
      <c r="U50">
        <v>295.26140554239601</v>
      </c>
      <c r="V50">
        <v>1.3005835755478663</v>
      </c>
      <c r="W50">
        <v>11.345873050581915</v>
      </c>
      <c r="X50">
        <v>36.06708945757341</v>
      </c>
      <c r="Y50">
        <v>0</v>
      </c>
      <c r="Z50">
        <v>1.5943381879999998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13.061355824034674</v>
      </c>
      <c r="AL50">
        <v>3.1246958092082622</v>
      </c>
      <c r="AM50">
        <v>2.5814160382595657</v>
      </c>
      <c r="AN50">
        <v>0</v>
      </c>
      <c r="AO50">
        <v>0</v>
      </c>
      <c r="AP50">
        <v>1.5657635282853359</v>
      </c>
      <c r="AQ50">
        <v>0</v>
      </c>
      <c r="AR50">
        <v>8.6372173307970996</v>
      </c>
      <c r="AS50">
        <v>5.9205674685548626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646.99996745985959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85.670571117468967</v>
      </c>
      <c r="L51">
        <v>32.941088761904759</v>
      </c>
      <c r="M51">
        <v>0</v>
      </c>
      <c r="N51">
        <v>28.881809762532985</v>
      </c>
      <c r="O51">
        <v>48.490216298639119</v>
      </c>
      <c r="P51">
        <v>59.574790343037762</v>
      </c>
      <c r="Q51">
        <v>1.7808758543046357</v>
      </c>
      <c r="R51">
        <v>5.550329979064899</v>
      </c>
      <c r="S51">
        <v>3.8504798884657236</v>
      </c>
      <c r="T51">
        <v>0</v>
      </c>
      <c r="U51">
        <v>295.26140554239601</v>
      </c>
      <c r="V51">
        <v>1.3005835755478663</v>
      </c>
      <c r="W51">
        <v>11.345873050581915</v>
      </c>
      <c r="X51">
        <v>36.06708945757341</v>
      </c>
      <c r="Y51">
        <v>0</v>
      </c>
      <c r="Z51">
        <v>1.5943381879999998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13.061355824034674</v>
      </c>
      <c r="AL51">
        <v>6.2493916184165244</v>
      </c>
      <c r="AM51">
        <v>2.5814160382595657</v>
      </c>
      <c r="AN51">
        <v>0</v>
      </c>
      <c r="AO51">
        <v>0</v>
      </c>
      <c r="AP51">
        <v>1.5657635282853359</v>
      </c>
      <c r="AQ51">
        <v>0</v>
      </c>
      <c r="AR51">
        <v>8.6372173307970996</v>
      </c>
      <c r="AS51">
        <v>5.9205674685548626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650.325163627866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85.670571117468967</v>
      </c>
      <c r="L52">
        <v>32.941088761904759</v>
      </c>
      <c r="M52">
        <v>0</v>
      </c>
      <c r="N52">
        <v>28.881809762532985</v>
      </c>
      <c r="O52">
        <v>48.490216298639119</v>
      </c>
      <c r="P52">
        <v>59.574790343037762</v>
      </c>
      <c r="Q52">
        <v>1.7808758543046357</v>
      </c>
      <c r="R52">
        <v>5.550329979064899</v>
      </c>
      <c r="S52">
        <v>3.8504798884657236</v>
      </c>
      <c r="T52">
        <v>0</v>
      </c>
      <c r="U52">
        <v>295.26140554239601</v>
      </c>
      <c r="V52">
        <v>1.9166435555555552</v>
      </c>
      <c r="W52">
        <v>11.345873050581915</v>
      </c>
      <c r="X52">
        <v>36.06708945757341</v>
      </c>
      <c r="Y52">
        <v>0</v>
      </c>
      <c r="Z52">
        <v>1.5943381879999998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13.061355824034674</v>
      </c>
      <c r="AL52">
        <v>6.2493916184165244</v>
      </c>
      <c r="AM52">
        <v>2.5814160382595657</v>
      </c>
      <c r="AN52">
        <v>0</v>
      </c>
      <c r="AO52">
        <v>0</v>
      </c>
      <c r="AP52">
        <v>1.5657635282853359</v>
      </c>
      <c r="AQ52">
        <v>0</v>
      </c>
      <c r="AR52">
        <v>8.6372173307970996</v>
      </c>
      <c r="AS52">
        <v>5.9205674685548626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650.94122360787367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85.670571117468967</v>
      </c>
      <c r="L53">
        <v>32.941088761904759</v>
      </c>
      <c r="M53">
        <v>0</v>
      </c>
      <c r="N53">
        <v>28.881809762532985</v>
      </c>
      <c r="O53">
        <v>48.490216298639119</v>
      </c>
      <c r="P53">
        <v>59.574790343037762</v>
      </c>
      <c r="Q53">
        <v>1.779876731301939</v>
      </c>
      <c r="R53">
        <v>5.550329979064899</v>
      </c>
      <c r="S53">
        <v>4.0007397468354426</v>
      </c>
      <c r="T53">
        <v>0</v>
      </c>
      <c r="U53">
        <v>295.26140554239601</v>
      </c>
      <c r="V53">
        <v>1.9166435555555552</v>
      </c>
      <c r="W53">
        <v>11.345873050581915</v>
      </c>
      <c r="X53">
        <v>36.06708945757341</v>
      </c>
      <c r="Y53">
        <v>0</v>
      </c>
      <c r="Z53">
        <v>1.5943381879999998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13.061355824034674</v>
      </c>
      <c r="AL53">
        <v>6.2493916184165244</v>
      </c>
      <c r="AM53">
        <v>2.5814160382595657</v>
      </c>
      <c r="AN53">
        <v>0</v>
      </c>
      <c r="AO53">
        <v>0</v>
      </c>
      <c r="AP53">
        <v>1.5657635282853359</v>
      </c>
      <c r="AQ53">
        <v>0</v>
      </c>
      <c r="AR53">
        <v>8.6372173307970996</v>
      </c>
      <c r="AS53">
        <v>6.5784082983942911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651.74832517308016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85.670571117468967</v>
      </c>
      <c r="L54">
        <v>32.941088761904759</v>
      </c>
      <c r="M54">
        <v>0</v>
      </c>
      <c r="N54">
        <v>28.881809762532985</v>
      </c>
      <c r="O54">
        <v>48.490216298639119</v>
      </c>
      <c r="P54">
        <v>59.574790343037762</v>
      </c>
      <c r="Q54">
        <v>1.779876731301939</v>
      </c>
      <c r="R54">
        <v>5.5601525417212754</v>
      </c>
      <c r="S54">
        <v>3.9891300772532192</v>
      </c>
      <c r="T54">
        <v>0</v>
      </c>
      <c r="U54">
        <v>295.26140554239601</v>
      </c>
      <c r="V54">
        <v>1.9166435555555552</v>
      </c>
      <c r="W54">
        <v>11.345873050581915</v>
      </c>
      <c r="X54">
        <v>36.06708945757341</v>
      </c>
      <c r="Y54">
        <v>0</v>
      </c>
      <c r="Z54">
        <v>1.5943381879999998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13.061355824034674</v>
      </c>
      <c r="AL54">
        <v>6.2493916184165244</v>
      </c>
      <c r="AM54">
        <v>2.5814160382595657</v>
      </c>
      <c r="AN54">
        <v>0</v>
      </c>
      <c r="AO54">
        <v>0</v>
      </c>
      <c r="AP54">
        <v>1.5657635282853359</v>
      </c>
      <c r="AQ54">
        <v>0</v>
      </c>
      <c r="AR54">
        <v>8.6372173307970996</v>
      </c>
      <c r="AS54">
        <v>6.5784082983942911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651.74653806615424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85.670571117468967</v>
      </c>
      <c r="L55">
        <v>32.941088761904759</v>
      </c>
      <c r="M55">
        <v>0</v>
      </c>
      <c r="N55">
        <v>28.881809762532985</v>
      </c>
      <c r="O55">
        <v>48.490216298639119</v>
      </c>
      <c r="P55">
        <v>59.574790343037762</v>
      </c>
      <c r="Q55">
        <v>1.779876731301939</v>
      </c>
      <c r="R55">
        <v>5.5601525417212754</v>
      </c>
      <c r="S55">
        <v>3.9891300772532192</v>
      </c>
      <c r="T55">
        <v>0</v>
      </c>
      <c r="U55">
        <v>295.26140554239601</v>
      </c>
      <c r="V55">
        <v>1.9166435555555552</v>
      </c>
      <c r="W55">
        <v>11.345354837228715</v>
      </c>
      <c r="X55">
        <v>36.067974873434359</v>
      </c>
      <c r="Y55">
        <v>0</v>
      </c>
      <c r="Z55">
        <v>3.1886763759999996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13.061355824034674</v>
      </c>
      <c r="AL55">
        <v>6.2493916184165244</v>
      </c>
      <c r="AM55">
        <v>2.5814160382595657</v>
      </c>
      <c r="AN55">
        <v>0</v>
      </c>
      <c r="AO55">
        <v>0</v>
      </c>
      <c r="AP55">
        <v>0</v>
      </c>
      <c r="AQ55">
        <v>0</v>
      </c>
      <c r="AR55">
        <v>8.6372173307970996</v>
      </c>
      <c r="AS55">
        <v>7.7993609232827836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652.99643255326509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85.670571117468967</v>
      </c>
      <c r="L56">
        <v>32.941088761904759</v>
      </c>
      <c r="M56">
        <v>0</v>
      </c>
      <c r="N56">
        <v>28.881809762532985</v>
      </c>
      <c r="O56">
        <v>48.490216298639119</v>
      </c>
      <c r="P56">
        <v>59.574790343037762</v>
      </c>
      <c r="Q56">
        <v>1.779876731301939</v>
      </c>
      <c r="R56">
        <v>5.5601525417212754</v>
      </c>
      <c r="S56">
        <v>3.9891300772532192</v>
      </c>
      <c r="T56">
        <v>0</v>
      </c>
      <c r="U56">
        <v>295.26140554239601</v>
      </c>
      <c r="V56">
        <v>1.9166435555555552</v>
      </c>
      <c r="W56">
        <v>11.345354837228715</v>
      </c>
      <c r="X56">
        <v>36.067974873434359</v>
      </c>
      <c r="Y56">
        <v>0</v>
      </c>
      <c r="Z56">
        <v>3.1886763759999996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13.061355824034674</v>
      </c>
      <c r="AL56">
        <v>6.2493916184165244</v>
      </c>
      <c r="AM56">
        <v>2.5814160382595657</v>
      </c>
      <c r="AN56">
        <v>0</v>
      </c>
      <c r="AO56">
        <v>0</v>
      </c>
      <c r="AP56">
        <v>0</v>
      </c>
      <c r="AQ56">
        <v>0</v>
      </c>
      <c r="AR56">
        <v>8.6372173307970996</v>
      </c>
      <c r="AS56">
        <v>7.7993609232827836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652.99643255326509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85.670571117468967</v>
      </c>
      <c r="L57">
        <v>32.941088761904759</v>
      </c>
      <c r="M57">
        <v>0</v>
      </c>
      <c r="N57">
        <v>28.881809762532985</v>
      </c>
      <c r="O57">
        <v>48.490216298639119</v>
      </c>
      <c r="P57">
        <v>59.574790343037762</v>
      </c>
      <c r="Q57">
        <v>1.779876731301939</v>
      </c>
      <c r="R57">
        <v>5.5601525417212754</v>
      </c>
      <c r="S57">
        <v>3.9891300772532192</v>
      </c>
      <c r="T57">
        <v>0</v>
      </c>
      <c r="U57">
        <v>295.26140554239601</v>
      </c>
      <c r="V57">
        <v>1.9166435555555552</v>
      </c>
      <c r="W57">
        <v>11.345354837228715</v>
      </c>
      <c r="X57">
        <v>36.067974873434359</v>
      </c>
      <c r="Y57">
        <v>0</v>
      </c>
      <c r="Z57">
        <v>3.1886763759999996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13.061355824034674</v>
      </c>
      <c r="AL57">
        <v>6.2493916184165244</v>
      </c>
      <c r="AM57">
        <v>2.5814160382595657</v>
      </c>
      <c r="AN57">
        <v>0</v>
      </c>
      <c r="AO57">
        <v>0</v>
      </c>
      <c r="AP57">
        <v>0</v>
      </c>
      <c r="AQ57">
        <v>0</v>
      </c>
      <c r="AR57">
        <v>8.6372173307970996</v>
      </c>
      <c r="AS57">
        <v>7.7993609232827836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652.99643255326509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85.670571117468967</v>
      </c>
      <c r="L58">
        <v>32.941088761904759</v>
      </c>
      <c r="M58">
        <v>0</v>
      </c>
      <c r="N58">
        <v>28.881809762532985</v>
      </c>
      <c r="O58">
        <v>48.490216298639119</v>
      </c>
      <c r="P58">
        <v>59.574790343037762</v>
      </c>
      <c r="Q58">
        <v>1.779876731301939</v>
      </c>
      <c r="R58">
        <v>5.5601525417212754</v>
      </c>
      <c r="S58">
        <v>3.9891300772532192</v>
      </c>
      <c r="T58">
        <v>0</v>
      </c>
      <c r="U58">
        <v>295.26140554239601</v>
      </c>
      <c r="V58">
        <v>1.9166435555555552</v>
      </c>
      <c r="W58">
        <v>11.345354837228715</v>
      </c>
      <c r="X58">
        <v>36.067974873434359</v>
      </c>
      <c r="Y58">
        <v>0</v>
      </c>
      <c r="Z58">
        <v>3.1886763759999996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13.061355824034674</v>
      </c>
      <c r="AL58">
        <v>6.2493916184165244</v>
      </c>
      <c r="AM58">
        <v>2.5814160382595657</v>
      </c>
      <c r="AN58">
        <v>0</v>
      </c>
      <c r="AO58">
        <v>0</v>
      </c>
      <c r="AP58">
        <v>0</v>
      </c>
      <c r="AQ58">
        <v>0</v>
      </c>
      <c r="AR58">
        <v>8.6372173307970996</v>
      </c>
      <c r="AS58">
        <v>7.7993609232827836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652.99643255326509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85.670571117468967</v>
      </c>
      <c r="L59">
        <v>33.000571379101373</v>
      </c>
      <c r="M59">
        <v>0</v>
      </c>
      <c r="N59">
        <v>28.881809762532985</v>
      </c>
      <c r="O59">
        <v>48.490216298639119</v>
      </c>
      <c r="P59">
        <v>59.574790343037762</v>
      </c>
      <c r="Q59">
        <v>1.779876731301939</v>
      </c>
      <c r="R59">
        <v>5.5601525417212754</v>
      </c>
      <c r="S59">
        <v>4.0011274021352312</v>
      </c>
      <c r="T59">
        <v>0</v>
      </c>
      <c r="U59">
        <v>295.26140554239601</v>
      </c>
      <c r="V59">
        <v>1.9166435555555552</v>
      </c>
      <c r="W59">
        <v>11.345354837228715</v>
      </c>
      <c r="X59">
        <v>36.067974873434359</v>
      </c>
      <c r="Y59">
        <v>0</v>
      </c>
      <c r="Z59">
        <v>3.1886763759999996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13.061355824034674</v>
      </c>
      <c r="AL59">
        <v>6.2493916184165244</v>
      </c>
      <c r="AM59">
        <v>2.5814160382595657</v>
      </c>
      <c r="AN59">
        <v>0</v>
      </c>
      <c r="AO59">
        <v>0</v>
      </c>
      <c r="AP59">
        <v>0</v>
      </c>
      <c r="AQ59">
        <v>0</v>
      </c>
      <c r="AR59">
        <v>8.6372173307970996</v>
      </c>
      <c r="AS59">
        <v>6.5784082983942911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651.84695987045529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85.670571117468967</v>
      </c>
      <c r="L60">
        <v>33.000571379101373</v>
      </c>
      <c r="M60">
        <v>0</v>
      </c>
      <c r="N60">
        <v>28.881809762532985</v>
      </c>
      <c r="O60">
        <v>48.490216298639119</v>
      </c>
      <c r="P60">
        <v>59.574790343037762</v>
      </c>
      <c r="Q60">
        <v>1.779876731301939</v>
      </c>
      <c r="R60">
        <v>5.5601525417212754</v>
      </c>
      <c r="S60">
        <v>4.0011274021352312</v>
      </c>
      <c r="T60">
        <v>0</v>
      </c>
      <c r="U60">
        <v>295.26140554239601</v>
      </c>
      <c r="V60">
        <v>1.9166435555555552</v>
      </c>
      <c r="W60">
        <v>11.345354837228715</v>
      </c>
      <c r="X60">
        <v>36.067974873434359</v>
      </c>
      <c r="Y60">
        <v>0</v>
      </c>
      <c r="Z60">
        <v>3.1886763759999996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13.061355824034674</v>
      </c>
      <c r="AL60">
        <v>6.2493916184165244</v>
      </c>
      <c r="AM60">
        <v>2.5814160382595657</v>
      </c>
      <c r="AN60">
        <v>0</v>
      </c>
      <c r="AO60">
        <v>0</v>
      </c>
      <c r="AP60">
        <v>0</v>
      </c>
      <c r="AQ60">
        <v>0</v>
      </c>
      <c r="AR60">
        <v>8.6372173307970996</v>
      </c>
      <c r="AS60">
        <v>6.5784082983942911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651.84695987045529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85.670571117468967</v>
      </c>
      <c r="L61">
        <v>33.000571379101373</v>
      </c>
      <c r="M61">
        <v>0</v>
      </c>
      <c r="N61">
        <v>28.881809762532985</v>
      </c>
      <c r="O61">
        <v>48.490216298639119</v>
      </c>
      <c r="P61">
        <v>59.574790343037762</v>
      </c>
      <c r="Q61">
        <v>1.779876731301939</v>
      </c>
      <c r="R61">
        <v>5.5601525417212754</v>
      </c>
      <c r="S61">
        <v>4.0011274021352312</v>
      </c>
      <c r="T61">
        <v>0</v>
      </c>
      <c r="U61">
        <v>295.26140554239601</v>
      </c>
      <c r="V61">
        <v>1.9166435555555552</v>
      </c>
      <c r="W61">
        <v>11.345354837228715</v>
      </c>
      <c r="X61">
        <v>36.067974873434359</v>
      </c>
      <c r="Y61">
        <v>0</v>
      </c>
      <c r="Z61">
        <v>1.5943381879999998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13.061355824034674</v>
      </c>
      <c r="AL61">
        <v>6.2493916184165244</v>
      </c>
      <c r="AM61">
        <v>2.5814160382595657</v>
      </c>
      <c r="AN61">
        <v>0</v>
      </c>
      <c r="AO61">
        <v>0</v>
      </c>
      <c r="AP61">
        <v>0</v>
      </c>
      <c r="AQ61">
        <v>0</v>
      </c>
      <c r="AR61">
        <v>8.6372173307970996</v>
      </c>
      <c r="AS61">
        <v>6.5784082983942911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650.25262168245536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85.670571117468967</v>
      </c>
      <c r="L62">
        <v>33.000571379101373</v>
      </c>
      <c r="M62">
        <v>0</v>
      </c>
      <c r="N62">
        <v>28.881809762532985</v>
      </c>
      <c r="O62">
        <v>48.490216298639119</v>
      </c>
      <c r="P62">
        <v>59.574790343037762</v>
      </c>
      <c r="Q62">
        <v>1.779876731301939</v>
      </c>
      <c r="R62">
        <v>5.5601525417212754</v>
      </c>
      <c r="S62">
        <v>4.0011274021352312</v>
      </c>
      <c r="T62">
        <v>0</v>
      </c>
      <c r="U62">
        <v>295.26140554239601</v>
      </c>
      <c r="V62">
        <v>1.9166435555555552</v>
      </c>
      <c r="W62">
        <v>11.345354837228715</v>
      </c>
      <c r="X62">
        <v>36.067974873434359</v>
      </c>
      <c r="Y62">
        <v>0</v>
      </c>
      <c r="Z62">
        <v>1.5943381879999998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13.061355824034674</v>
      </c>
      <c r="AL62">
        <v>6.2493916184165244</v>
      </c>
      <c r="AM62">
        <v>2.5814160382595657</v>
      </c>
      <c r="AN62">
        <v>0</v>
      </c>
      <c r="AO62">
        <v>0</v>
      </c>
      <c r="AP62">
        <v>0</v>
      </c>
      <c r="AQ62">
        <v>0</v>
      </c>
      <c r="AR62">
        <v>8.6372173307970996</v>
      </c>
      <c r="AS62">
        <v>6.5784082983942911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650.25262168245536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85.670571117468967</v>
      </c>
      <c r="L63">
        <v>33.000571379101373</v>
      </c>
      <c r="M63">
        <v>0</v>
      </c>
      <c r="N63">
        <v>28.881809762532985</v>
      </c>
      <c r="O63">
        <v>48.490216298639119</v>
      </c>
      <c r="P63">
        <v>59.574790343037762</v>
      </c>
      <c r="Q63">
        <v>1.779876731301939</v>
      </c>
      <c r="R63">
        <v>5.5601525417212754</v>
      </c>
      <c r="S63">
        <v>4.0011274021352312</v>
      </c>
      <c r="T63">
        <v>0</v>
      </c>
      <c r="U63">
        <v>295.26140554239601</v>
      </c>
      <c r="V63">
        <v>1.9166435555555552</v>
      </c>
      <c r="W63">
        <v>11.345354837228715</v>
      </c>
      <c r="X63">
        <v>36.067974873434359</v>
      </c>
      <c r="Y63">
        <v>0</v>
      </c>
      <c r="Z63">
        <v>1.5943381879999998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13.061355824034674</v>
      </c>
      <c r="AL63">
        <v>6.2493916184165244</v>
      </c>
      <c r="AM63">
        <v>2.5814160382595657</v>
      </c>
      <c r="AN63">
        <v>0</v>
      </c>
      <c r="AO63">
        <v>0</v>
      </c>
      <c r="AP63">
        <v>0</v>
      </c>
      <c r="AQ63">
        <v>0</v>
      </c>
      <c r="AR63">
        <v>8.6372173307970996</v>
      </c>
      <c r="AS63">
        <v>6.5784082983942911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650.25262168245536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85.670571117468967</v>
      </c>
      <c r="L64">
        <v>33.000571379101373</v>
      </c>
      <c r="M64">
        <v>0</v>
      </c>
      <c r="N64">
        <v>28.881809762532985</v>
      </c>
      <c r="O64">
        <v>48.490216298639119</v>
      </c>
      <c r="P64">
        <v>59.574790343037762</v>
      </c>
      <c r="Q64">
        <v>1.779876731301939</v>
      </c>
      <c r="R64">
        <v>5.5601525417212754</v>
      </c>
      <c r="S64">
        <v>4.0011274021352312</v>
      </c>
      <c r="T64">
        <v>0</v>
      </c>
      <c r="U64">
        <v>295.26140554239601</v>
      </c>
      <c r="V64">
        <v>1.9166435555555552</v>
      </c>
      <c r="W64">
        <v>11.345354837228715</v>
      </c>
      <c r="X64">
        <v>36.067974873434359</v>
      </c>
      <c r="Y64">
        <v>0</v>
      </c>
      <c r="Z64">
        <v>1.5943381879999998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13.061355824034674</v>
      </c>
      <c r="AL64">
        <v>6.2493916184165244</v>
      </c>
      <c r="AM64">
        <v>2.5814160382595657</v>
      </c>
      <c r="AN64">
        <v>0</v>
      </c>
      <c r="AO64">
        <v>0</v>
      </c>
      <c r="AP64">
        <v>0</v>
      </c>
      <c r="AQ64">
        <v>0</v>
      </c>
      <c r="AR64">
        <v>8.6372173307970996</v>
      </c>
      <c r="AS64">
        <v>6.5784082983942911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650.25262168245536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85.670571117468967</v>
      </c>
      <c r="L65">
        <v>33.000571379101373</v>
      </c>
      <c r="M65">
        <v>0</v>
      </c>
      <c r="N65">
        <v>28.881809762532985</v>
      </c>
      <c r="O65">
        <v>48.490216298639119</v>
      </c>
      <c r="P65">
        <v>59.574790343037762</v>
      </c>
      <c r="Q65">
        <v>1.779876731301939</v>
      </c>
      <c r="R65">
        <v>5.5601525417212754</v>
      </c>
      <c r="S65">
        <v>4.0011274021352312</v>
      </c>
      <c r="T65">
        <v>0</v>
      </c>
      <c r="U65">
        <v>295.26140554239601</v>
      </c>
      <c r="V65">
        <v>1.9166435555555552</v>
      </c>
      <c r="W65">
        <v>11.345354837228715</v>
      </c>
      <c r="X65">
        <v>36.067974873434359</v>
      </c>
      <c r="Y65">
        <v>0</v>
      </c>
      <c r="Z65">
        <v>1.5943381879999998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13.061355824034674</v>
      </c>
      <c r="AL65">
        <v>6.2493916184165244</v>
      </c>
      <c r="AM65">
        <v>2.5814160382595657</v>
      </c>
      <c r="AN65">
        <v>0</v>
      </c>
      <c r="AO65">
        <v>0</v>
      </c>
      <c r="AP65">
        <v>0</v>
      </c>
      <c r="AQ65">
        <v>0</v>
      </c>
      <c r="AR65">
        <v>8.6372173307970996</v>
      </c>
      <c r="AS65">
        <v>5.9205674685548626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649.59478085261594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85.670571117468967</v>
      </c>
      <c r="L66">
        <v>33.000571379101373</v>
      </c>
      <c r="M66">
        <v>0</v>
      </c>
      <c r="N66">
        <v>28.881809762532985</v>
      </c>
      <c r="O66">
        <v>48.490216298639119</v>
      </c>
      <c r="P66">
        <v>59.574790343037762</v>
      </c>
      <c r="Q66">
        <v>1.779876731301939</v>
      </c>
      <c r="R66">
        <v>5.5601525417212754</v>
      </c>
      <c r="S66">
        <v>4.0011274021352312</v>
      </c>
      <c r="T66">
        <v>0</v>
      </c>
      <c r="U66">
        <v>295.26140554239601</v>
      </c>
      <c r="V66">
        <v>1.9166435555555552</v>
      </c>
      <c r="W66">
        <v>11.345354837228715</v>
      </c>
      <c r="X66">
        <v>36.067974873434359</v>
      </c>
      <c r="Y66">
        <v>0</v>
      </c>
      <c r="Z66">
        <v>1.5943381879999998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1.8291959550791974</v>
      </c>
      <c r="AI66">
        <v>0</v>
      </c>
      <c r="AJ66">
        <v>0</v>
      </c>
      <c r="AK66">
        <v>13.061355824034674</v>
      </c>
      <c r="AL66">
        <v>6.2493916184165244</v>
      </c>
      <c r="AM66">
        <v>2.5814160382595657</v>
      </c>
      <c r="AN66">
        <v>0</v>
      </c>
      <c r="AO66">
        <v>0</v>
      </c>
      <c r="AP66">
        <v>0</v>
      </c>
      <c r="AQ66">
        <v>0</v>
      </c>
      <c r="AR66">
        <v>8.6372173307970996</v>
      </c>
      <c r="AS66">
        <v>5.9205674685548626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651.42397680769511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85.670571117468967</v>
      </c>
      <c r="L67">
        <v>33.000571379101373</v>
      </c>
      <c r="M67">
        <v>0</v>
      </c>
      <c r="N67">
        <v>28.881809762532985</v>
      </c>
      <c r="O67">
        <v>48.490216298639119</v>
      </c>
      <c r="P67">
        <v>59.574790343037762</v>
      </c>
      <c r="Q67">
        <v>1.779876731301939</v>
      </c>
      <c r="R67">
        <v>5.5601525417212754</v>
      </c>
      <c r="S67">
        <v>4.0011274021352312</v>
      </c>
      <c r="T67">
        <v>0</v>
      </c>
      <c r="U67">
        <v>295.26140554239601</v>
      </c>
      <c r="V67">
        <v>1.9166435555555552</v>
      </c>
      <c r="W67">
        <v>11.345354837228715</v>
      </c>
      <c r="X67">
        <v>36.067974873434359</v>
      </c>
      <c r="Y67">
        <v>0</v>
      </c>
      <c r="Z67">
        <v>1.5943381879999998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5.7191318724392817</v>
      </c>
      <c r="AI67">
        <v>0</v>
      </c>
      <c r="AJ67">
        <v>0</v>
      </c>
      <c r="AK67">
        <v>13.061355824034674</v>
      </c>
      <c r="AL67">
        <v>6.2493916184165244</v>
      </c>
      <c r="AM67">
        <v>2.5814160382595657</v>
      </c>
      <c r="AN67">
        <v>0</v>
      </c>
      <c r="AO67">
        <v>0</v>
      </c>
      <c r="AP67">
        <v>0</v>
      </c>
      <c r="AQ67">
        <v>0</v>
      </c>
      <c r="AR67">
        <v>8.6372173307970996</v>
      </c>
      <c r="AS67">
        <v>5.9205674685548626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655.31391272505527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85.670571117468967</v>
      </c>
      <c r="L68">
        <v>33.000571379101373</v>
      </c>
      <c r="M68">
        <v>0</v>
      </c>
      <c r="N68">
        <v>28.881809762532985</v>
      </c>
      <c r="O68">
        <v>48.490216298639119</v>
      </c>
      <c r="P68">
        <v>59.574790343037762</v>
      </c>
      <c r="Q68">
        <v>1.779876731301939</v>
      </c>
      <c r="R68">
        <v>5.5601525417212754</v>
      </c>
      <c r="S68">
        <v>4.0011274021352312</v>
      </c>
      <c r="T68">
        <v>0</v>
      </c>
      <c r="U68">
        <v>295.26140554239601</v>
      </c>
      <c r="V68">
        <v>2.6488712052980135</v>
      </c>
      <c r="W68">
        <v>11.345354837228715</v>
      </c>
      <c r="X68">
        <v>36.067974873434359</v>
      </c>
      <c r="Y68">
        <v>0</v>
      </c>
      <c r="Z68">
        <v>1.5943381879999998</v>
      </c>
      <c r="AA68">
        <v>0</v>
      </c>
      <c r="AB68">
        <v>3.2202513627906986</v>
      </c>
      <c r="AC68">
        <v>2.3659168388566041</v>
      </c>
      <c r="AD68">
        <v>0</v>
      </c>
      <c r="AE68">
        <v>4.0293084674201092</v>
      </c>
      <c r="AF68">
        <v>0</v>
      </c>
      <c r="AG68">
        <v>0</v>
      </c>
      <c r="AH68">
        <v>5.7191318724392817</v>
      </c>
      <c r="AI68">
        <v>0</v>
      </c>
      <c r="AJ68">
        <v>0</v>
      </c>
      <c r="AK68">
        <v>13.061355824034674</v>
      </c>
      <c r="AL68">
        <v>6.2493916184165244</v>
      </c>
      <c r="AM68">
        <v>2.5814160382595657</v>
      </c>
      <c r="AN68">
        <v>0</v>
      </c>
      <c r="AO68">
        <v>0</v>
      </c>
      <c r="AP68">
        <v>0</v>
      </c>
      <c r="AQ68">
        <v>0</v>
      </c>
      <c r="AR68">
        <v>8.6372173307970996</v>
      </c>
      <c r="AS68">
        <v>5.9205674685548626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665.66161704386525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85.670571117468967</v>
      </c>
      <c r="L69">
        <v>33.000571379101373</v>
      </c>
      <c r="M69">
        <v>0</v>
      </c>
      <c r="N69">
        <v>28.881809762532985</v>
      </c>
      <c r="O69">
        <v>48.490216298639119</v>
      </c>
      <c r="P69">
        <v>59.574790343037762</v>
      </c>
      <c r="Q69">
        <v>1.779876731301939</v>
      </c>
      <c r="R69">
        <v>5.5601525417212754</v>
      </c>
      <c r="S69">
        <v>4.0011274021352312</v>
      </c>
      <c r="T69">
        <v>0</v>
      </c>
      <c r="U69">
        <v>295.26140554239601</v>
      </c>
      <c r="V69">
        <v>2.6488712052980135</v>
      </c>
      <c r="W69">
        <v>11.345354837228715</v>
      </c>
      <c r="X69">
        <v>36.06708945757341</v>
      </c>
      <c r="Y69">
        <v>0</v>
      </c>
      <c r="Z69">
        <v>0.26895043999999996</v>
      </c>
      <c r="AA69">
        <v>0</v>
      </c>
      <c r="AB69">
        <v>3.2202513627906986</v>
      </c>
      <c r="AC69">
        <v>2.3659168388566041</v>
      </c>
      <c r="AD69">
        <v>0</v>
      </c>
      <c r="AE69">
        <v>4.0293084674201092</v>
      </c>
      <c r="AF69">
        <v>0</v>
      </c>
      <c r="AG69">
        <v>0</v>
      </c>
      <c r="AH69">
        <v>11.090948115079197</v>
      </c>
      <c r="AI69">
        <v>0</v>
      </c>
      <c r="AJ69">
        <v>0</v>
      </c>
      <c r="AK69">
        <v>13.061355824034674</v>
      </c>
      <c r="AL69">
        <v>6.2493916184165244</v>
      </c>
      <c r="AM69">
        <v>2.5814160382595657</v>
      </c>
      <c r="AN69">
        <v>0</v>
      </c>
      <c r="AO69">
        <v>0</v>
      </c>
      <c r="AP69">
        <v>0</v>
      </c>
      <c r="AQ69">
        <v>0</v>
      </c>
      <c r="AR69">
        <v>8.6372173307970996</v>
      </c>
      <c r="AS69">
        <v>5.9205674685548626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669.70716012264415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85.670571117468967</v>
      </c>
      <c r="L70">
        <v>33.000571379101373</v>
      </c>
      <c r="M70">
        <v>0</v>
      </c>
      <c r="N70">
        <v>28.881809762532985</v>
      </c>
      <c r="O70">
        <v>48.490216298639119</v>
      </c>
      <c r="P70">
        <v>59.574790343037762</v>
      </c>
      <c r="Q70">
        <v>1.779876731301939</v>
      </c>
      <c r="R70">
        <v>5.5601525417212754</v>
      </c>
      <c r="S70">
        <v>4.0011274021352312</v>
      </c>
      <c r="T70">
        <v>0</v>
      </c>
      <c r="U70">
        <v>295.26140554239601</v>
      </c>
      <c r="V70">
        <v>2.6488712052980135</v>
      </c>
      <c r="W70">
        <v>11.345873050581915</v>
      </c>
      <c r="X70">
        <v>36.06708945757341</v>
      </c>
      <c r="Y70">
        <v>0</v>
      </c>
      <c r="Z70">
        <v>0.26895043999999996</v>
      </c>
      <c r="AA70">
        <v>3.4348712655883742</v>
      </c>
      <c r="AB70">
        <v>3.2202513627906986</v>
      </c>
      <c r="AC70">
        <v>2.3659168388566041</v>
      </c>
      <c r="AD70">
        <v>0</v>
      </c>
      <c r="AE70">
        <v>4.0293084674201092</v>
      </c>
      <c r="AF70">
        <v>0</v>
      </c>
      <c r="AG70">
        <v>0</v>
      </c>
      <c r="AH70">
        <v>10.674169257719113</v>
      </c>
      <c r="AI70">
        <v>0</v>
      </c>
      <c r="AJ70">
        <v>0</v>
      </c>
      <c r="AK70">
        <v>13.061355824034674</v>
      </c>
      <c r="AL70">
        <v>6.2493916184165244</v>
      </c>
      <c r="AM70">
        <v>2.5814160382595657</v>
      </c>
      <c r="AN70">
        <v>0</v>
      </c>
      <c r="AO70">
        <v>0</v>
      </c>
      <c r="AP70">
        <v>0</v>
      </c>
      <c r="AQ70">
        <v>0</v>
      </c>
      <c r="AR70">
        <v>8.6372173307970996</v>
      </c>
      <c r="AS70">
        <v>5.9205674685548626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672.72577074422566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85.670571117468967</v>
      </c>
      <c r="L71">
        <v>33.000571379101373</v>
      </c>
      <c r="M71">
        <v>0</v>
      </c>
      <c r="N71">
        <v>28.881809762532985</v>
      </c>
      <c r="O71">
        <v>48.490216298639119</v>
      </c>
      <c r="P71">
        <v>59.574790343037762</v>
      </c>
      <c r="Q71">
        <v>1.779876731301939</v>
      </c>
      <c r="R71">
        <v>4.3787752994708997</v>
      </c>
      <c r="S71">
        <v>4.0011274021352312</v>
      </c>
      <c r="T71">
        <v>0</v>
      </c>
      <c r="U71">
        <v>295.26140554239601</v>
      </c>
      <c r="V71">
        <v>2.548756748007968</v>
      </c>
      <c r="W71">
        <v>11.345873050581915</v>
      </c>
      <c r="X71">
        <v>36.06708945757341</v>
      </c>
      <c r="Y71">
        <v>0</v>
      </c>
      <c r="Z71">
        <v>0.26895043999999996</v>
      </c>
      <c r="AA71">
        <v>3.4348712655883742</v>
      </c>
      <c r="AB71">
        <v>6.4405024715678927</v>
      </c>
      <c r="AC71">
        <v>2.3659168388566041</v>
      </c>
      <c r="AD71">
        <v>0</v>
      </c>
      <c r="AE71">
        <v>4.0293084674201092</v>
      </c>
      <c r="AF71">
        <v>0</v>
      </c>
      <c r="AG71">
        <v>0</v>
      </c>
      <c r="AH71">
        <v>17.157395871319959</v>
      </c>
      <c r="AI71">
        <v>0</v>
      </c>
      <c r="AJ71">
        <v>0</v>
      </c>
      <c r="AK71">
        <v>13.061355824034674</v>
      </c>
      <c r="AL71">
        <v>6.2493916184165244</v>
      </c>
      <c r="AM71">
        <v>2.5814160382595657</v>
      </c>
      <c r="AN71">
        <v>0</v>
      </c>
      <c r="AO71">
        <v>0</v>
      </c>
      <c r="AP71">
        <v>0</v>
      </c>
      <c r="AQ71">
        <v>0</v>
      </c>
      <c r="AR71">
        <v>8.6372173307970996</v>
      </c>
      <c r="AS71">
        <v>5.9205674685548626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681.14775676706324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80.290011072344655</v>
      </c>
      <c r="L72">
        <v>32.72978409545572</v>
      </c>
      <c r="M72">
        <v>0</v>
      </c>
      <c r="N72">
        <v>28.881809762532985</v>
      </c>
      <c r="O72">
        <v>48.490216298639119</v>
      </c>
      <c r="P72">
        <v>59.574790343037762</v>
      </c>
      <c r="Q72">
        <v>1.7802109913793103</v>
      </c>
      <c r="R72">
        <v>5.5606375466666664</v>
      </c>
      <c r="S72">
        <v>3.8489708240223468</v>
      </c>
      <c r="T72">
        <v>0</v>
      </c>
      <c r="U72">
        <v>295.26140554239601</v>
      </c>
      <c r="V72">
        <v>2.548756748007968</v>
      </c>
      <c r="W72">
        <v>11.345873050581915</v>
      </c>
      <c r="X72">
        <v>36.06708945757341</v>
      </c>
      <c r="Y72">
        <v>0</v>
      </c>
      <c r="Z72">
        <v>1.5943381879999998</v>
      </c>
      <c r="AA72">
        <v>6.8697425311767484</v>
      </c>
      <c r="AB72">
        <v>6.4405024715678927</v>
      </c>
      <c r="AC72">
        <v>4.7318336777132082</v>
      </c>
      <c r="AD72">
        <v>0</v>
      </c>
      <c r="AE72">
        <v>8.0586169348402183</v>
      </c>
      <c r="AF72">
        <v>0</v>
      </c>
      <c r="AG72">
        <v>0</v>
      </c>
      <c r="AH72">
        <v>17.157395871319959</v>
      </c>
      <c r="AI72">
        <v>0</v>
      </c>
      <c r="AJ72">
        <v>0</v>
      </c>
      <c r="AK72">
        <v>13.061355824034674</v>
      </c>
      <c r="AL72">
        <v>6.2493916184165244</v>
      </c>
      <c r="AM72">
        <v>2.5814160382595657</v>
      </c>
      <c r="AN72">
        <v>0</v>
      </c>
      <c r="AO72">
        <v>0</v>
      </c>
      <c r="AP72">
        <v>0</v>
      </c>
      <c r="AQ72">
        <v>0</v>
      </c>
      <c r="AR72">
        <v>8.6372173307970996</v>
      </c>
      <c r="AS72">
        <v>5.9205674685548626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687.68193368731852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82.322591666008748</v>
      </c>
      <c r="L73">
        <v>32.72978409545572</v>
      </c>
      <c r="M73">
        <v>0</v>
      </c>
      <c r="N73">
        <v>28.881809762532985</v>
      </c>
      <c r="O73">
        <v>48.490216298639119</v>
      </c>
      <c r="P73">
        <v>59.574790343037762</v>
      </c>
      <c r="Q73">
        <v>1.7802109913793103</v>
      </c>
      <c r="R73">
        <v>5.5606375466666664</v>
      </c>
      <c r="S73">
        <v>3.8489708240223468</v>
      </c>
      <c r="T73">
        <v>0</v>
      </c>
      <c r="U73">
        <v>295.26140554239601</v>
      </c>
      <c r="V73">
        <v>2.548756748007968</v>
      </c>
      <c r="W73">
        <v>11.345873050581915</v>
      </c>
      <c r="X73">
        <v>36.06708945757341</v>
      </c>
      <c r="Y73">
        <v>0</v>
      </c>
      <c r="Z73">
        <v>1.5943381879999998</v>
      </c>
      <c r="AA73">
        <v>10.304613796765123</v>
      </c>
      <c r="AB73">
        <v>6.4405024715678927</v>
      </c>
      <c r="AC73">
        <v>4.7318336777132082</v>
      </c>
      <c r="AD73">
        <v>1.9377139015897047</v>
      </c>
      <c r="AE73">
        <v>8.0586169348402183</v>
      </c>
      <c r="AF73">
        <v>0</v>
      </c>
      <c r="AG73">
        <v>0</v>
      </c>
      <c r="AH73">
        <v>22.876527743759244</v>
      </c>
      <c r="AI73">
        <v>0</v>
      </c>
      <c r="AJ73">
        <v>0</v>
      </c>
      <c r="AK73">
        <v>13.061355824034674</v>
      </c>
      <c r="AL73">
        <v>6.2493916184165244</v>
      </c>
      <c r="AM73">
        <v>2.5814160382595657</v>
      </c>
      <c r="AN73">
        <v>0</v>
      </c>
      <c r="AO73">
        <v>0</v>
      </c>
      <c r="AP73">
        <v>0</v>
      </c>
      <c r="AQ73">
        <v>0</v>
      </c>
      <c r="AR73">
        <v>8.6372173307970996</v>
      </c>
      <c r="AS73">
        <v>5.9205674685548626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700.80623132059998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85.671187692030699</v>
      </c>
      <c r="L74">
        <v>32.72978409545572</v>
      </c>
      <c r="M74">
        <v>0</v>
      </c>
      <c r="N74">
        <v>28.881809762532985</v>
      </c>
      <c r="O74">
        <v>48.490216298639119</v>
      </c>
      <c r="P74">
        <v>59.574790343037762</v>
      </c>
      <c r="Q74">
        <v>1.7802109913793103</v>
      </c>
      <c r="R74">
        <v>5.5606375466666664</v>
      </c>
      <c r="S74">
        <v>3.8489708240223468</v>
      </c>
      <c r="T74">
        <v>0</v>
      </c>
      <c r="U74">
        <v>295.26140554239601</v>
      </c>
      <c r="V74">
        <v>2.548756748007968</v>
      </c>
      <c r="W74">
        <v>11.345873050581915</v>
      </c>
      <c r="X74">
        <v>36.06708945757341</v>
      </c>
      <c r="Y74">
        <v>0</v>
      </c>
      <c r="Z74">
        <v>4.7830145640000001</v>
      </c>
      <c r="AA74">
        <v>10.304613796765123</v>
      </c>
      <c r="AB74">
        <v>9.6607538343585926</v>
      </c>
      <c r="AC74">
        <v>7.104910319302653</v>
      </c>
      <c r="AD74">
        <v>4.4567416180923543</v>
      </c>
      <c r="AE74">
        <v>8.0586169348402183</v>
      </c>
      <c r="AF74">
        <v>0</v>
      </c>
      <c r="AG74">
        <v>0</v>
      </c>
      <c r="AH74">
        <v>22.876527743759244</v>
      </c>
      <c r="AI74">
        <v>0</v>
      </c>
      <c r="AJ74">
        <v>0</v>
      </c>
      <c r="AK74">
        <v>13.061355824034674</v>
      </c>
      <c r="AL74">
        <v>6.2493916184165244</v>
      </c>
      <c r="AM74">
        <v>3.864301584546137</v>
      </c>
      <c r="AN74">
        <v>0</v>
      </c>
      <c r="AO74">
        <v>0</v>
      </c>
      <c r="AP74">
        <v>0</v>
      </c>
      <c r="AQ74">
        <v>0</v>
      </c>
      <c r="AR74">
        <v>8.6372173307970996</v>
      </c>
      <c r="AS74">
        <v>5.9205674685548626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716.73874498979126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85.669765767599472</v>
      </c>
      <c r="L75">
        <v>32.72978409545572</v>
      </c>
      <c r="M75">
        <v>0</v>
      </c>
      <c r="N75">
        <v>28.881809762532985</v>
      </c>
      <c r="O75">
        <v>48.490216298639119</v>
      </c>
      <c r="P75">
        <v>59.574790343037762</v>
      </c>
      <c r="Q75">
        <v>1.7791331288981289</v>
      </c>
      <c r="R75">
        <v>5.5606375466666664</v>
      </c>
      <c r="S75">
        <v>3.8501867587719301</v>
      </c>
      <c r="T75">
        <v>0</v>
      </c>
      <c r="U75">
        <v>295.26140554239601</v>
      </c>
      <c r="V75">
        <v>2.548756748007968</v>
      </c>
      <c r="W75">
        <v>11.345873050581915</v>
      </c>
      <c r="X75">
        <v>36.06708945757341</v>
      </c>
      <c r="Y75">
        <v>0</v>
      </c>
      <c r="Z75">
        <v>4.7830145640000001</v>
      </c>
      <c r="AA75">
        <v>10.304613796765123</v>
      </c>
      <c r="AB75">
        <v>9.6607538343585926</v>
      </c>
      <c r="AC75">
        <v>7.104910319302653</v>
      </c>
      <c r="AD75">
        <v>6.7006143811506433</v>
      </c>
      <c r="AE75">
        <v>8.0586169348402183</v>
      </c>
      <c r="AF75">
        <v>0</v>
      </c>
      <c r="AG75">
        <v>0</v>
      </c>
      <c r="AH75">
        <v>22.876527743759244</v>
      </c>
      <c r="AI75">
        <v>0</v>
      </c>
      <c r="AJ75">
        <v>0</v>
      </c>
      <c r="AK75">
        <v>13.061355824034674</v>
      </c>
      <c r="AL75">
        <v>6.2493916184165244</v>
      </c>
      <c r="AM75">
        <v>3.864301584546137</v>
      </c>
      <c r="AN75">
        <v>0</v>
      </c>
      <c r="AO75">
        <v>0</v>
      </c>
      <c r="AP75">
        <v>0</v>
      </c>
      <c r="AQ75">
        <v>0</v>
      </c>
      <c r="AR75">
        <v>8.6372173307970996</v>
      </c>
      <c r="AS75">
        <v>6.5784082983942911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719.63917473052618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85.670867778655648</v>
      </c>
      <c r="L76">
        <v>32.730026942218551</v>
      </c>
      <c r="M76">
        <v>0</v>
      </c>
      <c r="N76">
        <v>28.881809762532985</v>
      </c>
      <c r="O76">
        <v>48.490216298639119</v>
      </c>
      <c r="P76">
        <v>59.574790343037762</v>
      </c>
      <c r="Q76">
        <v>1.7791331288981289</v>
      </c>
      <c r="R76">
        <v>5.5606375466666664</v>
      </c>
      <c r="S76">
        <v>3.8501867587719301</v>
      </c>
      <c r="T76">
        <v>0</v>
      </c>
      <c r="U76">
        <v>295.26140554239601</v>
      </c>
      <c r="V76">
        <v>2.548756748007968</v>
      </c>
      <c r="W76">
        <v>11.345873050581915</v>
      </c>
      <c r="X76">
        <v>36.06708945757341</v>
      </c>
      <c r="Y76">
        <v>0</v>
      </c>
      <c r="Z76">
        <v>4.7830145640000001</v>
      </c>
      <c r="AA76">
        <v>10.304613796765123</v>
      </c>
      <c r="AB76">
        <v>9.6607538343585926</v>
      </c>
      <c r="AC76">
        <v>7.104910319302653</v>
      </c>
      <c r="AD76">
        <v>6.7006143811506433</v>
      </c>
      <c r="AE76">
        <v>8.0586169348402183</v>
      </c>
      <c r="AF76">
        <v>0</v>
      </c>
      <c r="AG76">
        <v>0</v>
      </c>
      <c r="AH76">
        <v>22.876527743759244</v>
      </c>
      <c r="AI76">
        <v>0</v>
      </c>
      <c r="AJ76">
        <v>0</v>
      </c>
      <c r="AK76">
        <v>13.061355824034674</v>
      </c>
      <c r="AL76">
        <v>6.2493916184165244</v>
      </c>
      <c r="AM76">
        <v>3.864301584546137</v>
      </c>
      <c r="AN76">
        <v>0</v>
      </c>
      <c r="AO76">
        <v>0</v>
      </c>
      <c r="AP76">
        <v>0</v>
      </c>
      <c r="AQ76">
        <v>0</v>
      </c>
      <c r="AR76">
        <v>8.6372173307970996</v>
      </c>
      <c r="AS76">
        <v>6.5784082983942911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719.64051958834523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85.670867778655648</v>
      </c>
      <c r="L77">
        <v>32.730032457011923</v>
      </c>
      <c r="M77">
        <v>0</v>
      </c>
      <c r="N77">
        <v>28.881809762532985</v>
      </c>
      <c r="O77">
        <v>48.490216298639119</v>
      </c>
      <c r="P77">
        <v>59.574790343037762</v>
      </c>
      <c r="Q77">
        <v>1.7791331288981289</v>
      </c>
      <c r="R77">
        <v>5.5606375466666664</v>
      </c>
      <c r="S77">
        <v>3.8501867587719301</v>
      </c>
      <c r="T77">
        <v>0</v>
      </c>
      <c r="U77">
        <v>295.26140554239601</v>
      </c>
      <c r="V77">
        <v>2.548756748007968</v>
      </c>
      <c r="W77">
        <v>11.345873050581915</v>
      </c>
      <c r="X77">
        <v>36.06708945757341</v>
      </c>
      <c r="Y77">
        <v>0</v>
      </c>
      <c r="Z77">
        <v>4.7830145640000001</v>
      </c>
      <c r="AA77">
        <v>10.304613796765123</v>
      </c>
      <c r="AB77">
        <v>9.6607538343585926</v>
      </c>
      <c r="AC77">
        <v>7.104910319302653</v>
      </c>
      <c r="AD77">
        <v>6.7006143811506433</v>
      </c>
      <c r="AE77">
        <v>8.0586169348402183</v>
      </c>
      <c r="AF77">
        <v>0</v>
      </c>
      <c r="AG77">
        <v>0</v>
      </c>
      <c r="AH77">
        <v>22.876527743759244</v>
      </c>
      <c r="AI77">
        <v>0</v>
      </c>
      <c r="AJ77">
        <v>0</v>
      </c>
      <c r="AK77">
        <v>13.061355824034674</v>
      </c>
      <c r="AL77">
        <v>6.2493916184165244</v>
      </c>
      <c r="AM77">
        <v>3.864301584546137</v>
      </c>
      <c r="AN77">
        <v>0</v>
      </c>
      <c r="AO77">
        <v>0</v>
      </c>
      <c r="AP77">
        <v>0</v>
      </c>
      <c r="AQ77">
        <v>0</v>
      </c>
      <c r="AR77">
        <v>8.6372173307970996</v>
      </c>
      <c r="AS77">
        <v>6.5784082983942911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719.64052510313866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85.670867778655648</v>
      </c>
      <c r="L78">
        <v>32.730032457011923</v>
      </c>
      <c r="M78">
        <v>0</v>
      </c>
      <c r="N78">
        <v>28.881809762532985</v>
      </c>
      <c r="O78">
        <v>48.490216298639119</v>
      </c>
      <c r="P78">
        <v>59.574790343037762</v>
      </c>
      <c r="Q78">
        <v>1.7791331288981289</v>
      </c>
      <c r="R78">
        <v>10.368655787797108</v>
      </c>
      <c r="S78">
        <v>3.8501867587719301</v>
      </c>
      <c r="T78">
        <v>0</v>
      </c>
      <c r="U78">
        <v>295.26140554239601</v>
      </c>
      <c r="V78">
        <v>2.548756748007968</v>
      </c>
      <c r="W78">
        <v>11.345873050581915</v>
      </c>
      <c r="X78">
        <v>36.06708945757341</v>
      </c>
      <c r="Y78">
        <v>0</v>
      </c>
      <c r="Z78">
        <v>4.7830145640000001</v>
      </c>
      <c r="AA78">
        <v>10.304613796765123</v>
      </c>
      <c r="AB78">
        <v>9.6607538343585926</v>
      </c>
      <c r="AC78">
        <v>7.104910319302653</v>
      </c>
      <c r="AD78">
        <v>6.7006143811506433</v>
      </c>
      <c r="AE78">
        <v>8.0586169348402183</v>
      </c>
      <c r="AF78">
        <v>0</v>
      </c>
      <c r="AG78">
        <v>0</v>
      </c>
      <c r="AH78">
        <v>22.876527743759244</v>
      </c>
      <c r="AI78">
        <v>0</v>
      </c>
      <c r="AJ78">
        <v>0</v>
      </c>
      <c r="AK78">
        <v>13.061355824034674</v>
      </c>
      <c r="AL78">
        <v>6.2493916184165244</v>
      </c>
      <c r="AM78">
        <v>3.864301584546137</v>
      </c>
      <c r="AN78">
        <v>0</v>
      </c>
      <c r="AO78">
        <v>0</v>
      </c>
      <c r="AP78">
        <v>0</v>
      </c>
      <c r="AQ78">
        <v>0</v>
      </c>
      <c r="AR78">
        <v>8.6372173307970996</v>
      </c>
      <c r="AS78">
        <v>6.5784082983942911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724.44854334426907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85.670867778655648</v>
      </c>
      <c r="L79">
        <v>32.730032457011923</v>
      </c>
      <c r="M79">
        <v>0</v>
      </c>
      <c r="N79">
        <v>28.881809762532985</v>
      </c>
      <c r="O79">
        <v>48.490216298639119</v>
      </c>
      <c r="P79">
        <v>59.574790343037762</v>
      </c>
      <c r="Q79">
        <v>1.7791331288981289</v>
      </c>
      <c r="R79">
        <v>10.368655787797108</v>
      </c>
      <c r="S79">
        <v>3.8501867587719301</v>
      </c>
      <c r="T79">
        <v>0</v>
      </c>
      <c r="U79">
        <v>295.26140554239601</v>
      </c>
      <c r="V79">
        <v>2.548756748007968</v>
      </c>
      <c r="W79">
        <v>11.345873050581915</v>
      </c>
      <c r="X79">
        <v>36.06708945757341</v>
      </c>
      <c r="Y79">
        <v>0</v>
      </c>
      <c r="Z79">
        <v>4.7830145640000001</v>
      </c>
      <c r="AA79">
        <v>10.304613796765123</v>
      </c>
      <c r="AB79">
        <v>9.6607538343585926</v>
      </c>
      <c r="AC79">
        <v>7.104910319302653</v>
      </c>
      <c r="AD79">
        <v>4.4567416180923543</v>
      </c>
      <c r="AE79">
        <v>8.0586169348402183</v>
      </c>
      <c r="AF79">
        <v>0</v>
      </c>
      <c r="AG79">
        <v>0</v>
      </c>
      <c r="AH79">
        <v>22.876527743759244</v>
      </c>
      <c r="AI79">
        <v>0</v>
      </c>
      <c r="AJ79">
        <v>0</v>
      </c>
      <c r="AK79">
        <v>13.061355824034674</v>
      </c>
      <c r="AL79">
        <v>6.2493916184165244</v>
      </c>
      <c r="AM79">
        <v>3.864301584546137</v>
      </c>
      <c r="AN79">
        <v>0</v>
      </c>
      <c r="AO79">
        <v>0</v>
      </c>
      <c r="AP79">
        <v>0</v>
      </c>
      <c r="AQ79">
        <v>0</v>
      </c>
      <c r="AR79">
        <v>8.6372173307970996</v>
      </c>
      <c r="AS79">
        <v>6.5784082983942911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722.20467058121073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85.670867778655648</v>
      </c>
      <c r="L80">
        <v>32.730738201477898</v>
      </c>
      <c r="M80">
        <v>0</v>
      </c>
      <c r="N80">
        <v>28.881809762532985</v>
      </c>
      <c r="O80">
        <v>48.490216298639119</v>
      </c>
      <c r="P80">
        <v>59.574790343037762</v>
      </c>
      <c r="Q80">
        <v>1.7791331288981289</v>
      </c>
      <c r="R80">
        <v>10.368655787797108</v>
      </c>
      <c r="S80">
        <v>3.8501867587719301</v>
      </c>
      <c r="T80">
        <v>0</v>
      </c>
      <c r="U80">
        <v>295.26140554239601</v>
      </c>
      <c r="V80">
        <v>2.548756748007968</v>
      </c>
      <c r="W80">
        <v>11.345873050581915</v>
      </c>
      <c r="X80">
        <v>36.06708945757341</v>
      </c>
      <c r="Y80">
        <v>0</v>
      </c>
      <c r="Z80">
        <v>1.5943381879999998</v>
      </c>
      <c r="AA80">
        <v>10.304613796765123</v>
      </c>
      <c r="AB80">
        <v>9.6607538343585926</v>
      </c>
      <c r="AC80">
        <v>4.7318336777132082</v>
      </c>
      <c r="AD80">
        <v>1.9377139015897047</v>
      </c>
      <c r="AE80">
        <v>8.0586169348402183</v>
      </c>
      <c r="AF80">
        <v>0</v>
      </c>
      <c r="AG80">
        <v>0</v>
      </c>
      <c r="AH80">
        <v>22.876527743759244</v>
      </c>
      <c r="AI80">
        <v>0</v>
      </c>
      <c r="AJ80">
        <v>0</v>
      </c>
      <c r="AK80">
        <v>13.061355824034674</v>
      </c>
      <c r="AL80">
        <v>6.2493916184165244</v>
      </c>
      <c r="AM80">
        <v>2.5814160382595657</v>
      </c>
      <c r="AN80">
        <v>0</v>
      </c>
      <c r="AO80">
        <v>0</v>
      </c>
      <c r="AP80">
        <v>0</v>
      </c>
      <c r="AQ80">
        <v>0</v>
      </c>
      <c r="AR80">
        <v>8.6372173307970996</v>
      </c>
      <c r="AS80">
        <v>6.5784082983942911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712.84171004529799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85.670867778655648</v>
      </c>
      <c r="L81">
        <v>32.730738201477898</v>
      </c>
      <c r="M81">
        <v>0</v>
      </c>
      <c r="N81">
        <v>28.881809762532985</v>
      </c>
      <c r="O81">
        <v>48.490216298639119</v>
      </c>
      <c r="P81">
        <v>59.574790343037762</v>
      </c>
      <c r="Q81">
        <v>1.7791331288981289</v>
      </c>
      <c r="R81">
        <v>10.368655787797108</v>
      </c>
      <c r="S81">
        <v>3.8501867587719301</v>
      </c>
      <c r="T81">
        <v>0</v>
      </c>
      <c r="U81">
        <v>295.26140554239601</v>
      </c>
      <c r="V81">
        <v>2.548756748007968</v>
      </c>
      <c r="W81">
        <v>11.345873050581915</v>
      </c>
      <c r="X81">
        <v>36.06708945757341</v>
      </c>
      <c r="Y81">
        <v>0</v>
      </c>
      <c r="Z81">
        <v>1.5943381879999998</v>
      </c>
      <c r="AA81">
        <v>10.304613796765123</v>
      </c>
      <c r="AB81">
        <v>9.6607538343585926</v>
      </c>
      <c r="AC81">
        <v>4.7318336777132082</v>
      </c>
      <c r="AD81">
        <v>0</v>
      </c>
      <c r="AE81">
        <v>8.0586169348402183</v>
      </c>
      <c r="AF81">
        <v>0</v>
      </c>
      <c r="AG81">
        <v>0</v>
      </c>
      <c r="AH81">
        <v>13.892628239999999</v>
      </c>
      <c r="AI81">
        <v>0</v>
      </c>
      <c r="AJ81">
        <v>0</v>
      </c>
      <c r="AK81">
        <v>13.061355824034674</v>
      </c>
      <c r="AL81">
        <v>6.2493916184165244</v>
      </c>
      <c r="AM81">
        <v>2.5814160382595657</v>
      </c>
      <c r="AN81">
        <v>0</v>
      </c>
      <c r="AO81">
        <v>0</v>
      </c>
      <c r="AP81">
        <v>0</v>
      </c>
      <c r="AQ81">
        <v>0</v>
      </c>
      <c r="AR81">
        <v>8.6372173307970996</v>
      </c>
      <c r="AS81">
        <v>6.5784082983942911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701.92009663994907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85.670867778655648</v>
      </c>
      <c r="L82">
        <v>32.730738201477898</v>
      </c>
      <c r="M82">
        <v>0</v>
      </c>
      <c r="N82">
        <v>28.881809762532985</v>
      </c>
      <c r="O82">
        <v>48.490216298639119</v>
      </c>
      <c r="P82">
        <v>59.574790343037762</v>
      </c>
      <c r="Q82">
        <v>1.7791331288981289</v>
      </c>
      <c r="R82">
        <v>10.368655787797108</v>
      </c>
      <c r="S82">
        <v>3.8501867587719301</v>
      </c>
      <c r="T82">
        <v>0</v>
      </c>
      <c r="U82">
        <v>295.26140554239601</v>
      </c>
      <c r="V82">
        <v>2.548756748007968</v>
      </c>
      <c r="W82">
        <v>11.345873050581915</v>
      </c>
      <c r="X82">
        <v>36.06708945757341</v>
      </c>
      <c r="Y82">
        <v>0</v>
      </c>
      <c r="Z82">
        <v>1.5943381879999998</v>
      </c>
      <c r="AA82">
        <v>6.8697425311767484</v>
      </c>
      <c r="AB82">
        <v>3.2202513627906986</v>
      </c>
      <c r="AC82">
        <v>2.3659168388566041</v>
      </c>
      <c r="AD82">
        <v>0</v>
      </c>
      <c r="AE82">
        <v>8.0586169348402183</v>
      </c>
      <c r="AF82">
        <v>0</v>
      </c>
      <c r="AG82">
        <v>0</v>
      </c>
      <c r="AH82">
        <v>13.892628239999999</v>
      </c>
      <c r="AI82">
        <v>0</v>
      </c>
      <c r="AJ82">
        <v>0</v>
      </c>
      <c r="AK82">
        <v>13.061355824034674</v>
      </c>
      <c r="AL82">
        <v>6.2493916184165244</v>
      </c>
      <c r="AM82">
        <v>2.5814160382595657</v>
      </c>
      <c r="AN82">
        <v>0</v>
      </c>
      <c r="AO82">
        <v>0</v>
      </c>
      <c r="AP82">
        <v>0</v>
      </c>
      <c r="AQ82">
        <v>0</v>
      </c>
      <c r="AR82">
        <v>8.6372173307970996</v>
      </c>
      <c r="AS82">
        <v>6.5784082983942911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689.67880606393612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85.670867778655648</v>
      </c>
      <c r="L83">
        <v>32.72991130174109</v>
      </c>
      <c r="M83">
        <v>0</v>
      </c>
      <c r="N83">
        <v>28.881809762532985</v>
      </c>
      <c r="O83">
        <v>48.490216298639119</v>
      </c>
      <c r="P83">
        <v>59.574790343037762</v>
      </c>
      <c r="Q83">
        <v>1.7791331288981289</v>
      </c>
      <c r="R83">
        <v>10.368655787797108</v>
      </c>
      <c r="S83">
        <v>3.8501867587719301</v>
      </c>
      <c r="T83">
        <v>0</v>
      </c>
      <c r="U83">
        <v>295.26140554239601</v>
      </c>
      <c r="V83">
        <v>2.548756748007968</v>
      </c>
      <c r="W83">
        <v>11.345873050581915</v>
      </c>
      <c r="X83">
        <v>36.06708945757341</v>
      </c>
      <c r="Y83">
        <v>0</v>
      </c>
      <c r="Z83">
        <v>1.5943381879999998</v>
      </c>
      <c r="AA83">
        <v>6.8697425311767484</v>
      </c>
      <c r="AB83">
        <v>3.2202513627906986</v>
      </c>
      <c r="AC83">
        <v>2.3659168388566041</v>
      </c>
      <c r="AD83">
        <v>0</v>
      </c>
      <c r="AE83">
        <v>4.0293084674201092</v>
      </c>
      <c r="AF83">
        <v>0</v>
      </c>
      <c r="AG83">
        <v>0</v>
      </c>
      <c r="AH83">
        <v>9.2617521600000003</v>
      </c>
      <c r="AI83">
        <v>0</v>
      </c>
      <c r="AJ83">
        <v>0</v>
      </c>
      <c r="AK83">
        <v>13.061355824034674</v>
      </c>
      <c r="AL83">
        <v>6.2493916184165244</v>
      </c>
      <c r="AM83">
        <v>2.5814160382595657</v>
      </c>
      <c r="AN83">
        <v>0</v>
      </c>
      <c r="AO83">
        <v>0</v>
      </c>
      <c r="AP83">
        <v>0</v>
      </c>
      <c r="AQ83">
        <v>0</v>
      </c>
      <c r="AR83">
        <v>8.6372173307970996</v>
      </c>
      <c r="AS83">
        <v>7.2362491282337205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681.67563544661868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85.670867778655648</v>
      </c>
      <c r="L84">
        <v>32.72991130174109</v>
      </c>
      <c r="M84">
        <v>0</v>
      </c>
      <c r="N84">
        <v>28.881809762532985</v>
      </c>
      <c r="O84">
        <v>48.490216298639119</v>
      </c>
      <c r="P84">
        <v>59.574790343037762</v>
      </c>
      <c r="Q84">
        <v>1.7791331288981289</v>
      </c>
      <c r="R84">
        <v>10.368655787797108</v>
      </c>
      <c r="S84">
        <v>3.8501867587719301</v>
      </c>
      <c r="T84">
        <v>0</v>
      </c>
      <c r="U84">
        <v>295.26140554239601</v>
      </c>
      <c r="V84">
        <v>2.548756748007968</v>
      </c>
      <c r="W84">
        <v>11.345873050581915</v>
      </c>
      <c r="X84">
        <v>36.06708945757341</v>
      </c>
      <c r="Y84">
        <v>0</v>
      </c>
      <c r="Z84">
        <v>1.5943381879999998</v>
      </c>
      <c r="AA84">
        <v>3.4348712655883742</v>
      </c>
      <c r="AB84">
        <v>3.2202513627906986</v>
      </c>
      <c r="AC84">
        <v>2.3659168388566041</v>
      </c>
      <c r="AD84">
        <v>0</v>
      </c>
      <c r="AE84">
        <v>4.0293084674201092</v>
      </c>
      <c r="AF84">
        <v>0</v>
      </c>
      <c r="AG84">
        <v>0</v>
      </c>
      <c r="AH84">
        <v>9.2617521600000003</v>
      </c>
      <c r="AI84">
        <v>0</v>
      </c>
      <c r="AJ84">
        <v>0</v>
      </c>
      <c r="AK84">
        <v>13.061355824034674</v>
      </c>
      <c r="AL84">
        <v>6.2493916184165244</v>
      </c>
      <c r="AM84">
        <v>2.5814160382595657</v>
      </c>
      <c r="AN84">
        <v>0</v>
      </c>
      <c r="AO84">
        <v>0</v>
      </c>
      <c r="AP84">
        <v>0</v>
      </c>
      <c r="AQ84">
        <v>0</v>
      </c>
      <c r="AR84">
        <v>8.6372173307970996</v>
      </c>
      <c r="AS84">
        <v>7.2362491282337205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678.24076418103039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85.670867778655648</v>
      </c>
      <c r="L85">
        <v>32.730079868052023</v>
      </c>
      <c r="M85">
        <v>0</v>
      </c>
      <c r="N85">
        <v>28.881809762532985</v>
      </c>
      <c r="O85">
        <v>48.490216298639119</v>
      </c>
      <c r="P85">
        <v>59.574790343037762</v>
      </c>
      <c r="Q85">
        <v>1.7791331288981289</v>
      </c>
      <c r="R85">
        <v>10.368655787797108</v>
      </c>
      <c r="S85">
        <v>3.8501867587719301</v>
      </c>
      <c r="T85">
        <v>0</v>
      </c>
      <c r="U85">
        <v>295.26140554239601</v>
      </c>
      <c r="V85">
        <v>2.548756748007968</v>
      </c>
      <c r="W85">
        <v>11.345873050581915</v>
      </c>
      <c r="X85">
        <v>36.06708945757341</v>
      </c>
      <c r="Y85">
        <v>0</v>
      </c>
      <c r="Z85">
        <v>1.5943381879999998</v>
      </c>
      <c r="AA85">
        <v>3.4348712655883742</v>
      </c>
      <c r="AB85">
        <v>3.2202513627906986</v>
      </c>
      <c r="AC85">
        <v>0</v>
      </c>
      <c r="AD85">
        <v>0</v>
      </c>
      <c r="AE85">
        <v>4.0293084674201092</v>
      </c>
      <c r="AF85">
        <v>0</v>
      </c>
      <c r="AG85">
        <v>0</v>
      </c>
      <c r="AH85">
        <v>4.6308760800000002</v>
      </c>
      <c r="AI85">
        <v>0</v>
      </c>
      <c r="AJ85">
        <v>0</v>
      </c>
      <c r="AK85">
        <v>13.061355824034674</v>
      </c>
      <c r="AL85">
        <v>6.2493916184165244</v>
      </c>
      <c r="AM85">
        <v>2.5814160382595657</v>
      </c>
      <c r="AN85">
        <v>0</v>
      </c>
      <c r="AO85">
        <v>0</v>
      </c>
      <c r="AP85">
        <v>0</v>
      </c>
      <c r="AQ85">
        <v>0</v>
      </c>
      <c r="AR85">
        <v>8.6372173307970996</v>
      </c>
      <c r="AS85">
        <v>7.2362491282337205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671.24413982848466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85.670867778655648</v>
      </c>
      <c r="L86">
        <v>32.729638515940522</v>
      </c>
      <c r="M86">
        <v>0</v>
      </c>
      <c r="N86">
        <v>28.881809762532985</v>
      </c>
      <c r="O86">
        <v>48.490216298639119</v>
      </c>
      <c r="P86">
        <v>59.574790343037762</v>
      </c>
      <c r="Q86">
        <v>1.7791331288981289</v>
      </c>
      <c r="R86">
        <v>10.368655787797108</v>
      </c>
      <c r="S86">
        <v>3.8501867587719301</v>
      </c>
      <c r="T86">
        <v>0</v>
      </c>
      <c r="U86">
        <v>295.26140554239601</v>
      </c>
      <c r="V86">
        <v>2.548756748007968</v>
      </c>
      <c r="W86">
        <v>11.345873050581915</v>
      </c>
      <c r="X86">
        <v>36.06708945757341</v>
      </c>
      <c r="Y86">
        <v>0</v>
      </c>
      <c r="Z86">
        <v>1.5943381879999998</v>
      </c>
      <c r="AA86">
        <v>3.4348712655883742</v>
      </c>
      <c r="AB86">
        <v>3.2202513627906986</v>
      </c>
      <c r="AC86">
        <v>0</v>
      </c>
      <c r="AD86">
        <v>0</v>
      </c>
      <c r="AE86">
        <v>4.0293084674201092</v>
      </c>
      <c r="AF86">
        <v>0</v>
      </c>
      <c r="AG86">
        <v>0</v>
      </c>
      <c r="AH86">
        <v>4.6308760800000002</v>
      </c>
      <c r="AI86">
        <v>0</v>
      </c>
      <c r="AJ86">
        <v>0</v>
      </c>
      <c r="AK86">
        <v>13.061355824034674</v>
      </c>
      <c r="AL86">
        <v>6.2493916184165244</v>
      </c>
      <c r="AM86">
        <v>2.5814160382595657</v>
      </c>
      <c r="AN86">
        <v>0</v>
      </c>
      <c r="AO86">
        <v>0</v>
      </c>
      <c r="AP86">
        <v>0</v>
      </c>
      <c r="AQ86">
        <v>0</v>
      </c>
      <c r="AR86">
        <v>8.6372173307970996</v>
      </c>
      <c r="AS86">
        <v>7.2362491282337205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671.2436984763732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97.72017249255461</v>
      </c>
      <c r="L87">
        <v>32.72966723931178</v>
      </c>
      <c r="M87">
        <v>0</v>
      </c>
      <c r="N87">
        <v>28.881809762532985</v>
      </c>
      <c r="O87">
        <v>48.490216298639119</v>
      </c>
      <c r="P87">
        <v>59.574790343037762</v>
      </c>
      <c r="Q87">
        <v>1.7791331288981289</v>
      </c>
      <c r="R87">
        <v>10.368655787797108</v>
      </c>
      <c r="S87">
        <v>3.8501867587719301</v>
      </c>
      <c r="T87">
        <v>0</v>
      </c>
      <c r="U87">
        <v>295.26140554239601</v>
      </c>
      <c r="V87">
        <v>2.548756748007968</v>
      </c>
      <c r="W87">
        <v>11.345873050581915</v>
      </c>
      <c r="X87">
        <v>36.06708945757341</v>
      </c>
      <c r="Y87">
        <v>0</v>
      </c>
      <c r="Z87">
        <v>1.5943381879999998</v>
      </c>
      <c r="AA87">
        <v>0</v>
      </c>
      <c r="AB87">
        <v>3.2202513627906986</v>
      </c>
      <c r="AC87">
        <v>0</v>
      </c>
      <c r="AD87">
        <v>0</v>
      </c>
      <c r="AE87">
        <v>4.0293084674201092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13.061355824034674</v>
      </c>
      <c r="AL87">
        <v>3.1246958092082622</v>
      </c>
      <c r="AM87">
        <v>2.5814160382595657</v>
      </c>
      <c r="AN87">
        <v>0</v>
      </c>
      <c r="AO87">
        <v>0</v>
      </c>
      <c r="AP87">
        <v>0</v>
      </c>
      <c r="AQ87">
        <v>0</v>
      </c>
      <c r="AR87">
        <v>8.6372173307970996</v>
      </c>
      <c r="AS87">
        <v>7.2362491282337205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672.10258875884665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85.669733338521112</v>
      </c>
      <c r="L88">
        <v>32.72999209118656</v>
      </c>
      <c r="M88">
        <v>0</v>
      </c>
      <c r="N88">
        <v>28.881809762532985</v>
      </c>
      <c r="O88">
        <v>48.490216298639119</v>
      </c>
      <c r="P88">
        <v>59.574790343037762</v>
      </c>
      <c r="Q88">
        <v>1.7791331288981289</v>
      </c>
      <c r="R88">
        <v>10.368655787797108</v>
      </c>
      <c r="S88">
        <v>3.8501867587719301</v>
      </c>
      <c r="T88">
        <v>0</v>
      </c>
      <c r="U88">
        <v>295.26140554239601</v>
      </c>
      <c r="V88">
        <v>2.548756748007968</v>
      </c>
      <c r="W88">
        <v>11.345873050581915</v>
      </c>
      <c r="X88">
        <v>36.06708945757341</v>
      </c>
      <c r="Y88">
        <v>0</v>
      </c>
      <c r="Z88">
        <v>1.5943381879999998</v>
      </c>
      <c r="AA88">
        <v>0</v>
      </c>
      <c r="AB88">
        <v>3.2202513627906986</v>
      </c>
      <c r="AC88">
        <v>0</v>
      </c>
      <c r="AD88">
        <v>0</v>
      </c>
      <c r="AE88">
        <v>4.0293084674201092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13.061355824034674</v>
      </c>
      <c r="AL88">
        <v>3.1246958092082622</v>
      </c>
      <c r="AM88">
        <v>2.5814160382595657</v>
      </c>
      <c r="AN88">
        <v>0</v>
      </c>
      <c r="AO88">
        <v>0</v>
      </c>
      <c r="AP88">
        <v>0</v>
      </c>
      <c r="AQ88">
        <v>0</v>
      </c>
      <c r="AR88">
        <v>8.6372173307970996</v>
      </c>
      <c r="AS88">
        <v>7.2362491282337205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660.05247445668795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85.669733338521112</v>
      </c>
      <c r="L89">
        <v>32.730271791012775</v>
      </c>
      <c r="M89">
        <v>0</v>
      </c>
      <c r="N89">
        <v>28.881809762532985</v>
      </c>
      <c r="O89">
        <v>48.490216298639119</v>
      </c>
      <c r="P89">
        <v>59.574790343037762</v>
      </c>
      <c r="Q89">
        <v>1.7791331288981289</v>
      </c>
      <c r="R89">
        <v>10.366034497871132</v>
      </c>
      <c r="S89">
        <v>3.849823823681489</v>
      </c>
      <c r="T89">
        <v>0</v>
      </c>
      <c r="U89">
        <v>295.26140554239601</v>
      </c>
      <c r="V89">
        <v>2.548756748007968</v>
      </c>
      <c r="W89">
        <v>11.345873050581915</v>
      </c>
      <c r="X89">
        <v>36.06708945757341</v>
      </c>
      <c r="Y89">
        <v>0</v>
      </c>
      <c r="Z89">
        <v>1.5943381879999998</v>
      </c>
      <c r="AA89">
        <v>0</v>
      </c>
      <c r="AB89">
        <v>3.2202513627906986</v>
      </c>
      <c r="AC89">
        <v>0</v>
      </c>
      <c r="AD89">
        <v>0</v>
      </c>
      <c r="AE89">
        <v>4.0293084674201092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13.061355824034674</v>
      </c>
      <c r="AL89">
        <v>3.1246958092082622</v>
      </c>
      <c r="AM89">
        <v>2.5814160382595657</v>
      </c>
      <c r="AN89">
        <v>0</v>
      </c>
      <c r="AO89">
        <v>0</v>
      </c>
      <c r="AP89">
        <v>0</v>
      </c>
      <c r="AQ89">
        <v>0</v>
      </c>
      <c r="AR89">
        <v>8.6372173307970996</v>
      </c>
      <c r="AS89">
        <v>7.2362491282337205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660.04976993149785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85.669733338521112</v>
      </c>
      <c r="L90">
        <v>32.730271791012775</v>
      </c>
      <c r="M90">
        <v>0</v>
      </c>
      <c r="N90">
        <v>28.881809762532985</v>
      </c>
      <c r="O90">
        <v>48.490216298639119</v>
      </c>
      <c r="P90">
        <v>59.574790343037762</v>
      </c>
      <c r="Q90">
        <v>1.7791331288981289</v>
      </c>
      <c r="R90">
        <v>10.366034497871132</v>
      </c>
      <c r="S90">
        <v>3.849823823681489</v>
      </c>
      <c r="T90">
        <v>0</v>
      </c>
      <c r="U90">
        <v>295.26140554239601</v>
      </c>
      <c r="V90">
        <v>2.548756748007968</v>
      </c>
      <c r="W90">
        <v>11.345873050581915</v>
      </c>
      <c r="X90">
        <v>36.06708945757341</v>
      </c>
      <c r="Y90">
        <v>0</v>
      </c>
      <c r="Z90">
        <v>1.5943381879999998</v>
      </c>
      <c r="AA90">
        <v>0</v>
      </c>
      <c r="AB90">
        <v>3.2202513627906986</v>
      </c>
      <c r="AC90">
        <v>0</v>
      </c>
      <c r="AD90">
        <v>0</v>
      </c>
      <c r="AE90">
        <v>4.0293084674201092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13.061355824034674</v>
      </c>
      <c r="AL90">
        <v>3.1246958092082622</v>
      </c>
      <c r="AM90">
        <v>2.5814160382595657</v>
      </c>
      <c r="AN90">
        <v>0</v>
      </c>
      <c r="AO90">
        <v>0</v>
      </c>
      <c r="AP90">
        <v>0</v>
      </c>
      <c r="AQ90">
        <v>0</v>
      </c>
      <c r="AR90">
        <v>8.6372173307970996</v>
      </c>
      <c r="AS90">
        <v>7.2362491282337205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660.04976993149785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85.669733338521112</v>
      </c>
      <c r="L91">
        <v>32.730271791012775</v>
      </c>
      <c r="M91">
        <v>0</v>
      </c>
      <c r="N91">
        <v>28.881809762532985</v>
      </c>
      <c r="O91">
        <v>48.490216298639119</v>
      </c>
      <c r="P91">
        <v>59.574790343037762</v>
      </c>
      <c r="Q91">
        <v>1.7791331288981289</v>
      </c>
      <c r="R91">
        <v>10.366034497871132</v>
      </c>
      <c r="S91">
        <v>3.849823823681489</v>
      </c>
      <c r="T91">
        <v>0</v>
      </c>
      <c r="U91">
        <v>295.26140554239601</v>
      </c>
      <c r="V91">
        <v>2.548756748007968</v>
      </c>
      <c r="W91">
        <v>11.345873050581915</v>
      </c>
      <c r="X91">
        <v>36.06708945757341</v>
      </c>
      <c r="Y91">
        <v>0</v>
      </c>
      <c r="Z91">
        <v>1.5943381879999998</v>
      </c>
      <c r="AA91">
        <v>0</v>
      </c>
      <c r="AB91">
        <v>3.2202513627906986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13.061355824034674</v>
      </c>
      <c r="AL91">
        <v>3.1246958092082622</v>
      </c>
      <c r="AM91">
        <v>2.5814160382595657</v>
      </c>
      <c r="AN91">
        <v>0</v>
      </c>
      <c r="AO91">
        <v>0</v>
      </c>
      <c r="AP91">
        <v>0</v>
      </c>
      <c r="AQ91">
        <v>0</v>
      </c>
      <c r="AR91">
        <v>8.6372173307970996</v>
      </c>
      <c r="AS91">
        <v>7.2362491282337205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656.0204614640777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85.669733338521112</v>
      </c>
      <c r="L92">
        <v>32.730271791012775</v>
      </c>
      <c r="M92">
        <v>0</v>
      </c>
      <c r="N92">
        <v>28.881809762532985</v>
      </c>
      <c r="O92">
        <v>48.490216298639119</v>
      </c>
      <c r="P92">
        <v>59.574790343037762</v>
      </c>
      <c r="Q92">
        <v>1.7791331288981289</v>
      </c>
      <c r="R92">
        <v>10.366034497871132</v>
      </c>
      <c r="S92">
        <v>3.849823823681489</v>
      </c>
      <c r="T92">
        <v>0</v>
      </c>
      <c r="U92">
        <v>295.26140554239601</v>
      </c>
      <c r="V92">
        <v>2.548756748007968</v>
      </c>
      <c r="W92">
        <v>11.345873050581915</v>
      </c>
      <c r="X92">
        <v>36.06708945757341</v>
      </c>
      <c r="Y92">
        <v>0</v>
      </c>
      <c r="Z92">
        <v>1.5943381879999998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13.061355824034674</v>
      </c>
      <c r="AL92">
        <v>3.1246958092082622</v>
      </c>
      <c r="AM92">
        <v>2.5814160382595657</v>
      </c>
      <c r="AN92">
        <v>0</v>
      </c>
      <c r="AO92">
        <v>0</v>
      </c>
      <c r="AP92">
        <v>0</v>
      </c>
      <c r="AQ92">
        <v>0</v>
      </c>
      <c r="AR92">
        <v>8.6372173307970996</v>
      </c>
      <c r="AS92">
        <v>7.2362491282337205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652.80021010128701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85.669733338521112</v>
      </c>
      <c r="L93">
        <v>32.730271791012775</v>
      </c>
      <c r="M93">
        <v>0</v>
      </c>
      <c r="N93">
        <v>28.881809762532985</v>
      </c>
      <c r="O93">
        <v>48.490216298639119</v>
      </c>
      <c r="P93">
        <v>59.574790343037762</v>
      </c>
      <c r="Q93">
        <v>1.7791331288981289</v>
      </c>
      <c r="R93">
        <v>10.366034497871132</v>
      </c>
      <c r="S93">
        <v>3.849823823681489</v>
      </c>
      <c r="T93">
        <v>0</v>
      </c>
      <c r="U93">
        <v>295.26140554239601</v>
      </c>
      <c r="V93">
        <v>2.548756748007968</v>
      </c>
      <c r="W93">
        <v>11.345873050581915</v>
      </c>
      <c r="X93">
        <v>36.06708945757341</v>
      </c>
      <c r="Y93">
        <v>0</v>
      </c>
      <c r="Z93">
        <v>1.5943381879999998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13.061355824034674</v>
      </c>
      <c r="AL93">
        <v>3.1246958092082622</v>
      </c>
      <c r="AM93">
        <v>2.5814160382595657</v>
      </c>
      <c r="AN93">
        <v>0</v>
      </c>
      <c r="AO93">
        <v>0</v>
      </c>
      <c r="AP93">
        <v>0</v>
      </c>
      <c r="AQ93">
        <v>0</v>
      </c>
      <c r="AR93">
        <v>8.6372173307970996</v>
      </c>
      <c r="AS93">
        <v>7.2362491282337205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652.80021010128701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87.439711671601614</v>
      </c>
      <c r="L94">
        <v>32.730271791012775</v>
      </c>
      <c r="M94">
        <v>0</v>
      </c>
      <c r="N94">
        <v>28.881809762532985</v>
      </c>
      <c r="O94">
        <v>48.490216298639119</v>
      </c>
      <c r="P94">
        <v>59.574790343037762</v>
      </c>
      <c r="Q94">
        <v>1.7791331288981289</v>
      </c>
      <c r="R94">
        <v>10.366034497871132</v>
      </c>
      <c r="S94">
        <v>3.849823823681489</v>
      </c>
      <c r="T94">
        <v>0</v>
      </c>
      <c r="U94">
        <v>295.26140554239601</v>
      </c>
      <c r="V94">
        <v>2.548756748007968</v>
      </c>
      <c r="W94">
        <v>11.345873050581915</v>
      </c>
      <c r="X94">
        <v>36.06708945757341</v>
      </c>
      <c r="Y94">
        <v>0</v>
      </c>
      <c r="Z94">
        <v>1.5943381879999998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13.061355824034674</v>
      </c>
      <c r="AL94">
        <v>3.1246958092082622</v>
      </c>
      <c r="AM94">
        <v>2.5814160382595657</v>
      </c>
      <c r="AN94">
        <v>0</v>
      </c>
      <c r="AO94">
        <v>0</v>
      </c>
      <c r="AP94">
        <v>0</v>
      </c>
      <c r="AQ94">
        <v>0</v>
      </c>
      <c r="AR94">
        <v>8.6372173307970996</v>
      </c>
      <c r="AS94">
        <v>7.2362491282337205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654.57018843436742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85.669671896019338</v>
      </c>
      <c r="L95">
        <v>32.730271791012775</v>
      </c>
      <c r="M95">
        <v>0</v>
      </c>
      <c r="N95">
        <v>28.881809762532985</v>
      </c>
      <c r="O95">
        <v>48.490216298639119</v>
      </c>
      <c r="P95">
        <v>59.574790343037762</v>
      </c>
      <c r="Q95">
        <v>1.7791331288981289</v>
      </c>
      <c r="R95">
        <v>10.366034497871132</v>
      </c>
      <c r="S95">
        <v>3.849823823681489</v>
      </c>
      <c r="T95">
        <v>0</v>
      </c>
      <c r="U95">
        <v>295.26140554239601</v>
      </c>
      <c r="V95">
        <v>2.548756748007968</v>
      </c>
      <c r="W95">
        <v>11.345873050581915</v>
      </c>
      <c r="X95">
        <v>36.06708945757341</v>
      </c>
      <c r="Y95">
        <v>0</v>
      </c>
      <c r="Z95">
        <v>1.5943381879999998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13.061355824034674</v>
      </c>
      <c r="AL95">
        <v>3.1246958092082622</v>
      </c>
      <c r="AM95">
        <v>2.5814160382595657</v>
      </c>
      <c r="AN95">
        <v>0</v>
      </c>
      <c r="AO95">
        <v>0</v>
      </c>
      <c r="AP95">
        <v>0.12526102131300748</v>
      </c>
      <c r="AQ95">
        <v>0</v>
      </c>
      <c r="AR95">
        <v>8.6372173307970996</v>
      </c>
      <c r="AS95">
        <v>7.2362491282337205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652.92540968009814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85.670571117468967</v>
      </c>
      <c r="L96">
        <v>32.730418731983796</v>
      </c>
      <c r="M96">
        <v>0</v>
      </c>
      <c r="N96">
        <v>28.881809762532985</v>
      </c>
      <c r="O96">
        <v>48.490216298639119</v>
      </c>
      <c r="P96">
        <v>59.574790343037762</v>
      </c>
      <c r="Q96">
        <v>1.7804321184210528</v>
      </c>
      <c r="R96">
        <v>10.366034497871132</v>
      </c>
      <c r="S96">
        <v>3.8507356345885633</v>
      </c>
      <c r="T96">
        <v>0</v>
      </c>
      <c r="U96">
        <v>295.26140554239601</v>
      </c>
      <c r="V96">
        <v>2.548756748007968</v>
      </c>
      <c r="W96">
        <v>11.345873050581915</v>
      </c>
      <c r="X96">
        <v>36.06708945757341</v>
      </c>
      <c r="Y96">
        <v>0</v>
      </c>
      <c r="Z96">
        <v>1.5943381879999998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13.061355824034674</v>
      </c>
      <c r="AL96">
        <v>3.1246958092082622</v>
      </c>
      <c r="AM96">
        <v>2.5814160382595657</v>
      </c>
      <c r="AN96">
        <v>0</v>
      </c>
      <c r="AO96">
        <v>0</v>
      </c>
      <c r="AP96">
        <v>0.12526102131300748</v>
      </c>
      <c r="AQ96">
        <v>0</v>
      </c>
      <c r="AR96">
        <v>8.6372173307970996</v>
      </c>
      <c r="AS96">
        <v>7.2362491282337205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652.92866664294877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85.670571117468967</v>
      </c>
      <c r="L97">
        <v>32.730418731983796</v>
      </c>
      <c r="M97">
        <v>0</v>
      </c>
      <c r="N97">
        <v>28.881809762532985</v>
      </c>
      <c r="O97">
        <v>48.490216298639119</v>
      </c>
      <c r="P97">
        <v>59.574790343037762</v>
      </c>
      <c r="Q97">
        <v>1.7804321184210528</v>
      </c>
      <c r="R97">
        <v>10.366034497871132</v>
      </c>
      <c r="S97">
        <v>3.8507356345885633</v>
      </c>
      <c r="T97">
        <v>0</v>
      </c>
      <c r="U97">
        <v>295.26140554239601</v>
      </c>
      <c r="V97">
        <v>2.548756748007968</v>
      </c>
      <c r="W97">
        <v>11.345873050581915</v>
      </c>
      <c r="X97">
        <v>36.06708945757341</v>
      </c>
      <c r="Y97">
        <v>0</v>
      </c>
      <c r="Z97">
        <v>1.5943381879999998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13.061355824034674</v>
      </c>
      <c r="AL97">
        <v>3.1246958092082622</v>
      </c>
      <c r="AM97">
        <v>2.5814160382595657</v>
      </c>
      <c r="AN97">
        <v>0</v>
      </c>
      <c r="AO97">
        <v>0</v>
      </c>
      <c r="AP97">
        <v>1.5657635282853359</v>
      </c>
      <c r="AQ97">
        <v>0</v>
      </c>
      <c r="AR97">
        <v>5.9380869307971009</v>
      </c>
      <c r="AS97">
        <v>5.2627266387154323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649.69651626040286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85.670571117468967</v>
      </c>
      <c r="L98">
        <v>32.730418731983796</v>
      </c>
      <c r="M98">
        <v>0</v>
      </c>
      <c r="N98">
        <v>28.881809762532985</v>
      </c>
      <c r="O98">
        <v>48.490216298639119</v>
      </c>
      <c r="P98">
        <v>59.574790343037762</v>
      </c>
      <c r="Q98">
        <v>1.7804321184210528</v>
      </c>
      <c r="R98">
        <v>10.366034497871132</v>
      </c>
      <c r="S98">
        <v>3.8507356345885633</v>
      </c>
      <c r="T98">
        <v>0</v>
      </c>
      <c r="U98">
        <v>295.26140554239601</v>
      </c>
      <c r="V98">
        <v>2.548756748007968</v>
      </c>
      <c r="W98">
        <v>11.345873050581915</v>
      </c>
      <c r="X98">
        <v>36.06708945757341</v>
      </c>
      <c r="Y98">
        <v>0</v>
      </c>
      <c r="Z98">
        <v>1.5943381879999998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13.061355824034674</v>
      </c>
      <c r="AL98">
        <v>3.1246958092082622</v>
      </c>
      <c r="AM98">
        <v>2.5814160382595657</v>
      </c>
      <c r="AN98">
        <v>0</v>
      </c>
      <c r="AO98">
        <v>0</v>
      </c>
      <c r="AP98">
        <v>1.5657635282853359</v>
      </c>
      <c r="AQ98">
        <v>0</v>
      </c>
      <c r="AR98">
        <v>5.9380869307971009</v>
      </c>
      <c r="AS98">
        <v>5.2627266387154323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649.69651626040286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2.0609949542757007</v>
      </c>
      <c r="L99">
        <f t="shared" si="2"/>
        <v>0.807738904659974</v>
      </c>
      <c r="M99">
        <f t="shared" si="2"/>
        <v>0</v>
      </c>
      <c r="N99">
        <f t="shared" si="2"/>
        <v>0.69316343430079275</v>
      </c>
      <c r="O99">
        <f t="shared" si="2"/>
        <v>1.1637651911673386</v>
      </c>
      <c r="P99">
        <f t="shared" si="2"/>
        <v>1.42994007999854</v>
      </c>
      <c r="Q99">
        <f t="shared" si="2"/>
        <v>4.3380823919950781E-2</v>
      </c>
      <c r="R99">
        <f t="shared" si="2"/>
        <v>0.17516496081232971</v>
      </c>
      <c r="S99">
        <f t="shared" si="2"/>
        <v>9.5727282085597692E-2</v>
      </c>
      <c r="T99">
        <f t="shared" si="2"/>
        <v>0</v>
      </c>
      <c r="U99">
        <f t="shared" si="2"/>
        <v>7.086273733017495</v>
      </c>
      <c r="V99">
        <f t="shared" si="2"/>
        <v>5.7738215852906963E-2</v>
      </c>
      <c r="W99">
        <f t="shared" si="2"/>
        <v>0.27229229072156347</v>
      </c>
      <c r="X99">
        <f t="shared" si="2"/>
        <v>0.86561634489278749</v>
      </c>
      <c r="Y99">
        <f t="shared" si="2"/>
        <v>0</v>
      </c>
      <c r="Z99">
        <f t="shared" si="2"/>
        <v>5.1619119392999957E-2</v>
      </c>
      <c r="AA99">
        <f t="shared" si="2"/>
        <v>6.7600367910073858E-2</v>
      </c>
      <c r="AB99">
        <f t="shared" si="2"/>
        <v>5.7363170612715675E-2</v>
      </c>
      <c r="AC99">
        <f t="shared" si="2"/>
        <v>3.4918752781333433E-2</v>
      </c>
      <c r="AD99">
        <f t="shared" si="2"/>
        <v>2.1476328165878123E-2</v>
      </c>
      <c r="AE99">
        <f t="shared" si="2"/>
        <v>7.7564187997837139E-2</v>
      </c>
      <c r="AF99">
        <f t="shared" si="2"/>
        <v>0</v>
      </c>
      <c r="AG99">
        <f t="shared" si="2"/>
        <v>0</v>
      </c>
      <c r="AH99">
        <f t="shared" si="2"/>
        <v>0.15569005361147836</v>
      </c>
      <c r="AI99">
        <f t="shared" si="2"/>
        <v>0</v>
      </c>
      <c r="AJ99">
        <f t="shared" si="2"/>
        <v>0</v>
      </c>
      <c r="AK99">
        <f t="shared" si="2"/>
        <v>0.3134725397768322</v>
      </c>
      <c r="AL99">
        <f t="shared" si="2"/>
        <v>0.14494327725948819</v>
      </c>
      <c r="AM99">
        <f t="shared" si="2"/>
        <v>6.5161198783945953E-2</v>
      </c>
      <c r="AN99">
        <f t="shared" si="2"/>
        <v>0</v>
      </c>
      <c r="AO99">
        <f t="shared" si="2"/>
        <v>0</v>
      </c>
      <c r="AP99">
        <f t="shared" si="2"/>
        <v>4.7599210955125123E-3</v>
      </c>
      <c r="AQ99">
        <f t="shared" si="2"/>
        <v>0</v>
      </c>
      <c r="AR99">
        <f t="shared" si="2"/>
        <v>0.20898017282010836</v>
      </c>
      <c r="AS99">
        <f t="shared" si="2"/>
        <v>0.16040396123684181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16.115749267150029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4.8100320657759505</v>
      </c>
      <c r="L3">
        <v>471.67780813291802</v>
      </c>
      <c r="M3">
        <v>24.809509077417758</v>
      </c>
      <c r="N3">
        <v>34.882185751978902</v>
      </c>
      <c r="O3">
        <v>0</v>
      </c>
      <c r="P3">
        <v>36.871434003743758</v>
      </c>
      <c r="Q3">
        <v>3.2206029066666666</v>
      </c>
      <c r="R3">
        <v>12.387068078523656</v>
      </c>
      <c r="S3">
        <v>7.0007187280701748</v>
      </c>
      <c r="T3">
        <v>0</v>
      </c>
      <c r="U3">
        <v>22.929332573871847</v>
      </c>
      <c r="V3">
        <v>3.078498346613546</v>
      </c>
      <c r="W3">
        <v>13.705014935989258</v>
      </c>
      <c r="X3">
        <v>43.56648427131892</v>
      </c>
      <c r="Y3">
        <v>0</v>
      </c>
      <c r="Z3">
        <v>3.851747590909091</v>
      </c>
      <c r="AA3">
        <v>0</v>
      </c>
      <c r="AB3">
        <v>0</v>
      </c>
      <c r="AC3">
        <v>0</v>
      </c>
      <c r="AD3">
        <v>0</v>
      </c>
      <c r="AE3">
        <v>0</v>
      </c>
      <c r="AF3">
        <v>2.4750853727180528</v>
      </c>
      <c r="AG3">
        <v>12.805557720800003</v>
      </c>
      <c r="AH3">
        <v>0</v>
      </c>
      <c r="AI3">
        <v>0</v>
      </c>
      <c r="AJ3">
        <v>0</v>
      </c>
      <c r="AK3">
        <v>15.776561657762018</v>
      </c>
      <c r="AL3">
        <v>0</v>
      </c>
      <c r="AM3">
        <v>3.1181310090022509</v>
      </c>
      <c r="AN3">
        <v>0.644509</v>
      </c>
      <c r="AO3">
        <v>0</v>
      </c>
      <c r="AP3">
        <v>0</v>
      </c>
      <c r="AQ3">
        <v>0</v>
      </c>
      <c r="AR3">
        <v>12.063207001358697</v>
      </c>
      <c r="AS3">
        <v>6.3562402218257521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736.02972844726423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4.8100320657759505</v>
      </c>
      <c r="L4">
        <v>481.30306369502648</v>
      </c>
      <c r="M4">
        <v>24.809509077417758</v>
      </c>
      <c r="N4">
        <v>34.882185751978902</v>
      </c>
      <c r="O4">
        <v>0</v>
      </c>
      <c r="P4">
        <v>36.871434003743758</v>
      </c>
      <c r="Q4">
        <v>3.2206029066666666</v>
      </c>
      <c r="R4">
        <v>12.518377093849546</v>
      </c>
      <c r="S4">
        <v>7.6855373441117765</v>
      </c>
      <c r="T4">
        <v>0</v>
      </c>
      <c r="U4">
        <v>22.929332573871847</v>
      </c>
      <c r="V4">
        <v>3.078498346613546</v>
      </c>
      <c r="W4">
        <v>13.705014935989258</v>
      </c>
      <c r="X4">
        <v>43.56648427131892</v>
      </c>
      <c r="Y4">
        <v>0</v>
      </c>
      <c r="Z4">
        <v>3.851747590909091</v>
      </c>
      <c r="AA4">
        <v>0</v>
      </c>
      <c r="AB4">
        <v>0</v>
      </c>
      <c r="AC4">
        <v>0</v>
      </c>
      <c r="AD4">
        <v>0</v>
      </c>
      <c r="AE4">
        <v>0</v>
      </c>
      <c r="AF4">
        <v>2.4750853727180528</v>
      </c>
      <c r="AG4">
        <v>12.805557720800003</v>
      </c>
      <c r="AH4">
        <v>0</v>
      </c>
      <c r="AI4">
        <v>0</v>
      </c>
      <c r="AJ4">
        <v>0</v>
      </c>
      <c r="AK4">
        <v>15.776561657762018</v>
      </c>
      <c r="AL4">
        <v>0</v>
      </c>
      <c r="AM4">
        <v>3.1181310090022509</v>
      </c>
      <c r="AN4">
        <v>0.644509</v>
      </c>
      <c r="AO4">
        <v>0</v>
      </c>
      <c r="AP4">
        <v>0</v>
      </c>
      <c r="AQ4">
        <v>0</v>
      </c>
      <c r="AR4">
        <v>12.063207001358697</v>
      </c>
      <c r="AS4">
        <v>6.3562402218257521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746.47111164074022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4.8100320657759505</v>
      </c>
      <c r="L5">
        <v>399.997329424307</v>
      </c>
      <c r="M5">
        <v>24.809509077417758</v>
      </c>
      <c r="N5">
        <v>34.882185751978902</v>
      </c>
      <c r="O5">
        <v>0</v>
      </c>
      <c r="P5">
        <v>36.871434003743758</v>
      </c>
      <c r="Q5">
        <v>3.22013963507109</v>
      </c>
      <c r="R5">
        <v>6.7388471001998287</v>
      </c>
      <c r="S5">
        <v>5.1308504507042256</v>
      </c>
      <c r="T5">
        <v>0</v>
      </c>
      <c r="U5">
        <v>22.929332573871847</v>
      </c>
      <c r="V5">
        <v>2.5823589999999998</v>
      </c>
      <c r="W5">
        <v>13.705014935989258</v>
      </c>
      <c r="X5">
        <v>43.56648427131892</v>
      </c>
      <c r="Y5">
        <v>0</v>
      </c>
      <c r="Z5">
        <v>3.851747590909091</v>
      </c>
      <c r="AA5">
        <v>0</v>
      </c>
      <c r="AB5">
        <v>0</v>
      </c>
      <c r="AC5">
        <v>0</v>
      </c>
      <c r="AD5">
        <v>0</v>
      </c>
      <c r="AE5">
        <v>0</v>
      </c>
      <c r="AF5">
        <v>2.4750853727180528</v>
      </c>
      <c r="AG5">
        <v>12.805557720800003</v>
      </c>
      <c r="AH5">
        <v>0</v>
      </c>
      <c r="AI5">
        <v>0</v>
      </c>
      <c r="AJ5">
        <v>0</v>
      </c>
      <c r="AK5">
        <v>15.776561657762018</v>
      </c>
      <c r="AL5">
        <v>0</v>
      </c>
      <c r="AM5">
        <v>3.1181310090022509</v>
      </c>
      <c r="AN5">
        <v>0.644509</v>
      </c>
      <c r="AO5">
        <v>0</v>
      </c>
      <c r="AP5">
        <v>0</v>
      </c>
      <c r="AQ5">
        <v>0</v>
      </c>
      <c r="AR5">
        <v>10.27002765271739</v>
      </c>
      <c r="AS5">
        <v>6.7535053890871257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654.93864368337461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4.8100320657759505</v>
      </c>
      <c r="L6">
        <v>314.81115174390243</v>
      </c>
      <c r="M6">
        <v>24.809509077417758</v>
      </c>
      <c r="N6">
        <v>34.882185751978902</v>
      </c>
      <c r="O6">
        <v>0</v>
      </c>
      <c r="P6">
        <v>36.871434003743758</v>
      </c>
      <c r="Q6">
        <v>2.8897998614958449</v>
      </c>
      <c r="R6">
        <v>6.7388471001998287</v>
      </c>
      <c r="S6">
        <v>2.9993459227467811</v>
      </c>
      <c r="T6">
        <v>0</v>
      </c>
      <c r="U6">
        <v>22.929332573871847</v>
      </c>
      <c r="V6">
        <v>2.5823589999999998</v>
      </c>
      <c r="W6">
        <v>13.705014935989258</v>
      </c>
      <c r="X6">
        <v>43.56648427131892</v>
      </c>
      <c r="Y6">
        <v>0</v>
      </c>
      <c r="Z6">
        <v>3.851747590909091</v>
      </c>
      <c r="AA6">
        <v>0</v>
      </c>
      <c r="AB6">
        <v>0</v>
      </c>
      <c r="AC6">
        <v>0</v>
      </c>
      <c r="AD6">
        <v>0</v>
      </c>
      <c r="AE6">
        <v>0</v>
      </c>
      <c r="AF6">
        <v>2.4750853727180528</v>
      </c>
      <c r="AG6">
        <v>12.805557720800003</v>
      </c>
      <c r="AH6">
        <v>0</v>
      </c>
      <c r="AI6">
        <v>0</v>
      </c>
      <c r="AJ6">
        <v>0</v>
      </c>
      <c r="AK6">
        <v>15.776561657762018</v>
      </c>
      <c r="AL6">
        <v>0</v>
      </c>
      <c r="AM6">
        <v>3.1181310090022509</v>
      </c>
      <c r="AN6">
        <v>0.644509</v>
      </c>
      <c r="AO6">
        <v>0</v>
      </c>
      <c r="AP6">
        <v>0</v>
      </c>
      <c r="AQ6">
        <v>0</v>
      </c>
      <c r="AR6">
        <v>10.27002765271739</v>
      </c>
      <c r="AS6">
        <v>6.7535053890871257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567.29062170143709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4.8100320657759505</v>
      </c>
      <c r="L7">
        <v>308.52243352765908</v>
      </c>
      <c r="M7">
        <v>24.809509077417758</v>
      </c>
      <c r="N7">
        <v>34.882185751978902</v>
      </c>
      <c r="O7">
        <v>0</v>
      </c>
      <c r="P7">
        <v>36.871434003743758</v>
      </c>
      <c r="Q7">
        <v>2.8897998614958449</v>
      </c>
      <c r="R7">
        <v>6.7378612057761735</v>
      </c>
      <c r="S7">
        <v>2.9993459227467811</v>
      </c>
      <c r="T7">
        <v>0</v>
      </c>
      <c r="U7">
        <v>22.929332573871847</v>
      </c>
      <c r="V7">
        <v>2.0164687407407405</v>
      </c>
      <c r="W7">
        <v>13.704388970784644</v>
      </c>
      <c r="X7">
        <v>43.56648427131892</v>
      </c>
      <c r="Y7">
        <v>0</v>
      </c>
      <c r="Z7">
        <v>3.851747590909091</v>
      </c>
      <c r="AA7">
        <v>0</v>
      </c>
      <c r="AB7">
        <v>0</v>
      </c>
      <c r="AC7">
        <v>0</v>
      </c>
      <c r="AD7">
        <v>0</v>
      </c>
      <c r="AE7">
        <v>0</v>
      </c>
      <c r="AF7">
        <v>2.4750853727180528</v>
      </c>
      <c r="AG7">
        <v>12.805557720800003</v>
      </c>
      <c r="AH7">
        <v>0</v>
      </c>
      <c r="AI7">
        <v>0</v>
      </c>
      <c r="AJ7">
        <v>0</v>
      </c>
      <c r="AK7">
        <v>15.776561657762018</v>
      </c>
      <c r="AL7">
        <v>0</v>
      </c>
      <c r="AM7">
        <v>3.1181310090022509</v>
      </c>
      <c r="AN7">
        <v>0.644509</v>
      </c>
      <c r="AO7">
        <v>0</v>
      </c>
      <c r="AP7">
        <v>1.8915221589892295</v>
      </c>
      <c r="AQ7">
        <v>0</v>
      </c>
      <c r="AR7">
        <v>10.27002765271739</v>
      </c>
      <c r="AS7">
        <v>7.1507702495539709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562.72318838576246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4.8100320657759505</v>
      </c>
      <c r="L8">
        <v>308.52243352765908</v>
      </c>
      <c r="M8">
        <v>24.809509077417758</v>
      </c>
      <c r="N8">
        <v>34.882185751978902</v>
      </c>
      <c r="O8">
        <v>0</v>
      </c>
      <c r="P8">
        <v>36.871434003743758</v>
      </c>
      <c r="Q8">
        <v>2.8897998614958449</v>
      </c>
      <c r="R8">
        <v>6.7924138333333328</v>
      </c>
      <c r="S8">
        <v>2.9993459227467811</v>
      </c>
      <c r="T8">
        <v>0</v>
      </c>
      <c r="U8">
        <v>22.929332573871847</v>
      </c>
      <c r="V8">
        <v>2.0164687407407405</v>
      </c>
      <c r="W8">
        <v>13.704388970784644</v>
      </c>
      <c r="X8">
        <v>43.56648427131892</v>
      </c>
      <c r="Y8">
        <v>0</v>
      </c>
      <c r="Z8">
        <v>3.851747590909091</v>
      </c>
      <c r="AA8">
        <v>0</v>
      </c>
      <c r="AB8">
        <v>0</v>
      </c>
      <c r="AC8">
        <v>0</v>
      </c>
      <c r="AD8">
        <v>0</v>
      </c>
      <c r="AE8">
        <v>0</v>
      </c>
      <c r="AF8">
        <v>2.4750853727180528</v>
      </c>
      <c r="AG8">
        <v>12.805557720800003</v>
      </c>
      <c r="AH8">
        <v>0</v>
      </c>
      <c r="AI8">
        <v>0</v>
      </c>
      <c r="AJ8">
        <v>0</v>
      </c>
      <c r="AK8">
        <v>15.776561657762018</v>
      </c>
      <c r="AL8">
        <v>0</v>
      </c>
      <c r="AM8">
        <v>3.1181310090022509</v>
      </c>
      <c r="AN8">
        <v>0.644509</v>
      </c>
      <c r="AO8">
        <v>0</v>
      </c>
      <c r="AP8">
        <v>1.8915221589892295</v>
      </c>
      <c r="AQ8">
        <v>0</v>
      </c>
      <c r="AR8">
        <v>10.27002765271739</v>
      </c>
      <c r="AS8">
        <v>7.1507702495539709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562.77774101331954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4.8100320657759505</v>
      </c>
      <c r="L9">
        <v>308.52243352765908</v>
      </c>
      <c r="M9">
        <v>24.809509077417758</v>
      </c>
      <c r="N9">
        <v>34.882185751978902</v>
      </c>
      <c r="O9">
        <v>0</v>
      </c>
      <c r="P9">
        <v>36.871434003743758</v>
      </c>
      <c r="Q9">
        <v>2.8897998614958449</v>
      </c>
      <c r="R9">
        <v>6.7377834703591519</v>
      </c>
      <c r="S9">
        <v>2.9993459227467811</v>
      </c>
      <c r="T9">
        <v>0</v>
      </c>
      <c r="U9">
        <v>22.929332573871847</v>
      </c>
      <c r="V9">
        <v>2.0164687407407405</v>
      </c>
      <c r="W9">
        <v>13.704388970784644</v>
      </c>
      <c r="X9">
        <v>43.567553790838225</v>
      </c>
      <c r="Y9">
        <v>0</v>
      </c>
      <c r="Z9">
        <v>1.9258737954545455</v>
      </c>
      <c r="AA9">
        <v>0</v>
      </c>
      <c r="AB9">
        <v>0</v>
      </c>
      <c r="AC9">
        <v>0</v>
      </c>
      <c r="AD9">
        <v>0</v>
      </c>
      <c r="AE9">
        <v>0</v>
      </c>
      <c r="AF9">
        <v>2.4750853727180528</v>
      </c>
      <c r="AG9">
        <v>12.805557720800003</v>
      </c>
      <c r="AH9">
        <v>0</v>
      </c>
      <c r="AI9">
        <v>0</v>
      </c>
      <c r="AJ9">
        <v>0</v>
      </c>
      <c r="AK9">
        <v>15.776561657762018</v>
      </c>
      <c r="AL9">
        <v>0</v>
      </c>
      <c r="AM9">
        <v>3.1181310090022509</v>
      </c>
      <c r="AN9">
        <v>0.644509</v>
      </c>
      <c r="AO9">
        <v>0</v>
      </c>
      <c r="AP9">
        <v>1.8915221589892295</v>
      </c>
      <c r="AQ9">
        <v>0</v>
      </c>
      <c r="AR9">
        <v>12.063207001358697</v>
      </c>
      <c r="AS9">
        <v>7.1507702495539709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562.59148572305139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4.8100320657759505</v>
      </c>
      <c r="L10">
        <v>308.52243352765908</v>
      </c>
      <c r="M10">
        <v>24.809509077417758</v>
      </c>
      <c r="N10">
        <v>34.882185751978902</v>
      </c>
      <c r="O10">
        <v>0</v>
      </c>
      <c r="P10">
        <v>36.871434003743758</v>
      </c>
      <c r="Q10">
        <v>2.8897998614958449</v>
      </c>
      <c r="R10">
        <v>6.7377834703591519</v>
      </c>
      <c r="S10">
        <v>2.9993459227467811</v>
      </c>
      <c r="T10">
        <v>0</v>
      </c>
      <c r="U10">
        <v>22.929332573871847</v>
      </c>
      <c r="V10">
        <v>2.0164687407407405</v>
      </c>
      <c r="W10">
        <v>13.704388970784644</v>
      </c>
      <c r="X10">
        <v>43.567553790838225</v>
      </c>
      <c r="Y10">
        <v>0</v>
      </c>
      <c r="Z10">
        <v>1.9258737954545455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2.4750853727180528</v>
      </c>
      <c r="AG10">
        <v>12.805557720800003</v>
      </c>
      <c r="AH10">
        <v>0</v>
      </c>
      <c r="AI10">
        <v>0</v>
      </c>
      <c r="AJ10">
        <v>0</v>
      </c>
      <c r="AK10">
        <v>15.776561657762018</v>
      </c>
      <c r="AL10">
        <v>0</v>
      </c>
      <c r="AM10">
        <v>3.1181310090022509</v>
      </c>
      <c r="AN10">
        <v>0.644509</v>
      </c>
      <c r="AO10">
        <v>0</v>
      </c>
      <c r="AP10">
        <v>1.8915221589892295</v>
      </c>
      <c r="AQ10">
        <v>0</v>
      </c>
      <c r="AR10">
        <v>12.063207001358697</v>
      </c>
      <c r="AS10">
        <v>7.1507702495539709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562.59148572305139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4.8100320657759505</v>
      </c>
      <c r="L11">
        <v>308.52243352765908</v>
      </c>
      <c r="M11">
        <v>24.809509077417758</v>
      </c>
      <c r="N11">
        <v>34.882185751978902</v>
      </c>
      <c r="O11">
        <v>0</v>
      </c>
      <c r="P11">
        <v>36.871434003743758</v>
      </c>
      <c r="Q11">
        <v>2.8897998614958449</v>
      </c>
      <c r="R11">
        <v>6.7377834703591519</v>
      </c>
      <c r="S11">
        <v>2.9993459227467811</v>
      </c>
      <c r="T11">
        <v>0</v>
      </c>
      <c r="U11">
        <v>22.929332573871847</v>
      </c>
      <c r="V11">
        <v>2.0164687407407405</v>
      </c>
      <c r="W11">
        <v>13.704388970784644</v>
      </c>
      <c r="X11">
        <v>43.567553790838225</v>
      </c>
      <c r="Y11">
        <v>0</v>
      </c>
      <c r="Z11">
        <v>1.9258737954545455</v>
      </c>
      <c r="AA11">
        <v>0</v>
      </c>
      <c r="AB11">
        <v>0</v>
      </c>
      <c r="AC11">
        <v>0</v>
      </c>
      <c r="AD11">
        <v>0</v>
      </c>
      <c r="AE11">
        <v>4.8663265197194088</v>
      </c>
      <c r="AF11">
        <v>2.4750853727180528</v>
      </c>
      <c r="AG11">
        <v>12.805557720800003</v>
      </c>
      <c r="AH11">
        <v>0</v>
      </c>
      <c r="AI11">
        <v>0</v>
      </c>
      <c r="AJ11">
        <v>0</v>
      </c>
      <c r="AK11">
        <v>15.776561657762018</v>
      </c>
      <c r="AL11">
        <v>0</v>
      </c>
      <c r="AM11">
        <v>3.1181310090022509</v>
      </c>
      <c r="AN11">
        <v>0.644509</v>
      </c>
      <c r="AO11">
        <v>0</v>
      </c>
      <c r="AP11">
        <v>0</v>
      </c>
      <c r="AQ11">
        <v>0</v>
      </c>
      <c r="AR11">
        <v>10.27002765271739</v>
      </c>
      <c r="AS11">
        <v>7.1507702495539709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563.77311073514034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4.8100320657759505</v>
      </c>
      <c r="L12">
        <v>308.52243352765908</v>
      </c>
      <c r="M12">
        <v>24.809509077417758</v>
      </c>
      <c r="N12">
        <v>34.882185751978902</v>
      </c>
      <c r="O12">
        <v>0</v>
      </c>
      <c r="P12">
        <v>36.871434003743758</v>
      </c>
      <c r="Q12">
        <v>2.8897998614958449</v>
      </c>
      <c r="R12">
        <v>6.7377834703591519</v>
      </c>
      <c r="S12">
        <v>2.9993459227467811</v>
      </c>
      <c r="T12">
        <v>0</v>
      </c>
      <c r="U12">
        <v>22.929332573871847</v>
      </c>
      <c r="V12">
        <v>2.0164687407407405</v>
      </c>
      <c r="W12">
        <v>13.704388970784644</v>
      </c>
      <c r="X12">
        <v>43.567553790838225</v>
      </c>
      <c r="Y12">
        <v>0</v>
      </c>
      <c r="Z12">
        <v>1.9258737954545455</v>
      </c>
      <c r="AA12">
        <v>0</v>
      </c>
      <c r="AB12">
        <v>0</v>
      </c>
      <c r="AC12">
        <v>0</v>
      </c>
      <c r="AD12">
        <v>0</v>
      </c>
      <c r="AE12">
        <v>4.8663265197194088</v>
      </c>
      <c r="AF12">
        <v>2.4750853727180528</v>
      </c>
      <c r="AG12">
        <v>12.805557720800003</v>
      </c>
      <c r="AH12">
        <v>0</v>
      </c>
      <c r="AI12">
        <v>0</v>
      </c>
      <c r="AJ12">
        <v>0</v>
      </c>
      <c r="AK12">
        <v>15.776561657762018</v>
      </c>
      <c r="AL12">
        <v>0</v>
      </c>
      <c r="AM12">
        <v>3.1181310090022509</v>
      </c>
      <c r="AN12">
        <v>0.644509</v>
      </c>
      <c r="AO12">
        <v>0</v>
      </c>
      <c r="AP12">
        <v>0</v>
      </c>
      <c r="AQ12">
        <v>0</v>
      </c>
      <c r="AR12">
        <v>10.27002765271739</v>
      </c>
      <c r="AS12">
        <v>7.1507702495539709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563.77311073514034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4.8100320657759505</v>
      </c>
      <c r="L13">
        <v>308.52243352765908</v>
      </c>
      <c r="M13">
        <v>24.809509077417758</v>
      </c>
      <c r="N13">
        <v>34.882185751978902</v>
      </c>
      <c r="O13">
        <v>0</v>
      </c>
      <c r="P13">
        <v>36.871434003743758</v>
      </c>
      <c r="Q13">
        <v>2.8897998614958449</v>
      </c>
      <c r="R13">
        <v>6.7377834703591519</v>
      </c>
      <c r="S13">
        <v>2.9993459227467811</v>
      </c>
      <c r="T13">
        <v>0</v>
      </c>
      <c r="U13">
        <v>22.929332573871847</v>
      </c>
      <c r="V13">
        <v>2.0164687407407405</v>
      </c>
      <c r="W13">
        <v>13.704388970784644</v>
      </c>
      <c r="X13">
        <v>43.567553790838225</v>
      </c>
      <c r="Y13">
        <v>0</v>
      </c>
      <c r="Z13">
        <v>1.9258737954545455</v>
      </c>
      <c r="AA13">
        <v>0</v>
      </c>
      <c r="AB13">
        <v>0</v>
      </c>
      <c r="AC13">
        <v>0</v>
      </c>
      <c r="AD13">
        <v>0</v>
      </c>
      <c r="AE13">
        <v>4.8663265197194088</v>
      </c>
      <c r="AF13">
        <v>2.4750853727180528</v>
      </c>
      <c r="AG13">
        <v>12.805557720800003</v>
      </c>
      <c r="AH13">
        <v>0</v>
      </c>
      <c r="AI13">
        <v>0</v>
      </c>
      <c r="AJ13">
        <v>0</v>
      </c>
      <c r="AK13">
        <v>15.776561657762018</v>
      </c>
      <c r="AL13">
        <v>0</v>
      </c>
      <c r="AM13">
        <v>3.1181310090022509</v>
      </c>
      <c r="AN13">
        <v>0.644509</v>
      </c>
      <c r="AO13">
        <v>0</v>
      </c>
      <c r="AP13">
        <v>0</v>
      </c>
      <c r="AQ13">
        <v>0</v>
      </c>
      <c r="AR13">
        <v>10.27002765271739</v>
      </c>
      <c r="AS13">
        <v>7.1507702495539709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563.77311073514034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4.8100320657759505</v>
      </c>
      <c r="L14">
        <v>308.52243352765908</v>
      </c>
      <c r="M14">
        <v>24.809509077417758</v>
      </c>
      <c r="N14">
        <v>34.882185751978902</v>
      </c>
      <c r="O14">
        <v>0</v>
      </c>
      <c r="P14">
        <v>36.871434003743758</v>
      </c>
      <c r="Q14">
        <v>2.8897998614958449</v>
      </c>
      <c r="R14">
        <v>6.7377834703591519</v>
      </c>
      <c r="S14">
        <v>2.9993459227467811</v>
      </c>
      <c r="T14">
        <v>0</v>
      </c>
      <c r="U14">
        <v>22.929332573871847</v>
      </c>
      <c r="V14">
        <v>2.0164687407407405</v>
      </c>
      <c r="W14">
        <v>13.704388970784644</v>
      </c>
      <c r="X14">
        <v>43.567553790838225</v>
      </c>
      <c r="Y14">
        <v>0</v>
      </c>
      <c r="Z14">
        <v>1.9258737954545455</v>
      </c>
      <c r="AA14">
        <v>0</v>
      </c>
      <c r="AB14">
        <v>0</v>
      </c>
      <c r="AC14">
        <v>0</v>
      </c>
      <c r="AD14">
        <v>0</v>
      </c>
      <c r="AE14">
        <v>4.8663265197194088</v>
      </c>
      <c r="AF14">
        <v>2.4750853727180528</v>
      </c>
      <c r="AG14">
        <v>12.805557720800003</v>
      </c>
      <c r="AH14">
        <v>0</v>
      </c>
      <c r="AI14">
        <v>0</v>
      </c>
      <c r="AJ14">
        <v>0</v>
      </c>
      <c r="AK14">
        <v>15.776561657762018</v>
      </c>
      <c r="AL14">
        <v>0</v>
      </c>
      <c r="AM14">
        <v>3.1181310090022509</v>
      </c>
      <c r="AN14">
        <v>0.644509</v>
      </c>
      <c r="AO14">
        <v>0</v>
      </c>
      <c r="AP14">
        <v>0</v>
      </c>
      <c r="AQ14">
        <v>0</v>
      </c>
      <c r="AR14">
        <v>10.27002765271739</v>
      </c>
      <c r="AS14">
        <v>7.1507702495539709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563.77311073514034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4.8100320657759505</v>
      </c>
      <c r="L15">
        <v>308.52243352765908</v>
      </c>
      <c r="M15">
        <v>24.809509077417758</v>
      </c>
      <c r="N15">
        <v>34.882185751978902</v>
      </c>
      <c r="O15">
        <v>0</v>
      </c>
      <c r="P15">
        <v>36.871434003743758</v>
      </c>
      <c r="Q15">
        <v>2.8897998614958449</v>
      </c>
      <c r="R15">
        <v>6.7377834703591519</v>
      </c>
      <c r="S15">
        <v>2.9993459227467811</v>
      </c>
      <c r="T15">
        <v>0</v>
      </c>
      <c r="U15">
        <v>22.929332573871847</v>
      </c>
      <c r="V15">
        <v>2.0164687407407405</v>
      </c>
      <c r="W15">
        <v>13.704388970784644</v>
      </c>
      <c r="X15">
        <v>43.567553790838225</v>
      </c>
      <c r="Y15">
        <v>0</v>
      </c>
      <c r="Z15">
        <v>1.9258737954545455</v>
      </c>
      <c r="AA15">
        <v>0</v>
      </c>
      <c r="AB15">
        <v>0</v>
      </c>
      <c r="AC15">
        <v>0</v>
      </c>
      <c r="AD15">
        <v>0</v>
      </c>
      <c r="AE15">
        <v>4.8663265197194088</v>
      </c>
      <c r="AF15">
        <v>2.4750853727180528</v>
      </c>
      <c r="AG15">
        <v>12.805557720800003</v>
      </c>
      <c r="AH15">
        <v>0</v>
      </c>
      <c r="AI15">
        <v>0</v>
      </c>
      <c r="AJ15">
        <v>0</v>
      </c>
      <c r="AK15">
        <v>15.776561657762018</v>
      </c>
      <c r="AL15">
        <v>0</v>
      </c>
      <c r="AM15">
        <v>3.1181310090022509</v>
      </c>
      <c r="AN15">
        <v>0.644509</v>
      </c>
      <c r="AO15">
        <v>0</v>
      </c>
      <c r="AP15">
        <v>0</v>
      </c>
      <c r="AQ15">
        <v>0</v>
      </c>
      <c r="AR15">
        <v>12.063207001358697</v>
      </c>
      <c r="AS15">
        <v>7.5480354168153436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565.96355525104298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4.8100320657759505</v>
      </c>
      <c r="L16">
        <v>308.52243352765908</v>
      </c>
      <c r="M16">
        <v>24.809509077417758</v>
      </c>
      <c r="N16">
        <v>34.882185751978902</v>
      </c>
      <c r="O16">
        <v>0</v>
      </c>
      <c r="P16">
        <v>36.871434003743758</v>
      </c>
      <c r="Q16">
        <v>2.8897998614958449</v>
      </c>
      <c r="R16">
        <v>6.7377834703591519</v>
      </c>
      <c r="S16">
        <v>2.9993459227467811</v>
      </c>
      <c r="T16">
        <v>0</v>
      </c>
      <c r="U16">
        <v>22.929332573871847</v>
      </c>
      <c r="V16">
        <v>2.0164687407407405</v>
      </c>
      <c r="W16">
        <v>13.704388970784644</v>
      </c>
      <c r="X16">
        <v>43.567553790838225</v>
      </c>
      <c r="Y16">
        <v>0</v>
      </c>
      <c r="Z16">
        <v>1.9258737954545455</v>
      </c>
      <c r="AA16">
        <v>0</v>
      </c>
      <c r="AB16">
        <v>0</v>
      </c>
      <c r="AC16">
        <v>0</v>
      </c>
      <c r="AD16">
        <v>0</v>
      </c>
      <c r="AE16">
        <v>4.8663265197194088</v>
      </c>
      <c r="AF16">
        <v>2.4750853727180528</v>
      </c>
      <c r="AG16">
        <v>12.805557720800003</v>
      </c>
      <c r="AH16">
        <v>0</v>
      </c>
      <c r="AI16">
        <v>0</v>
      </c>
      <c r="AJ16">
        <v>0</v>
      </c>
      <c r="AK16">
        <v>15.776561657762018</v>
      </c>
      <c r="AL16">
        <v>0</v>
      </c>
      <c r="AM16">
        <v>3.1181310090022509</v>
      </c>
      <c r="AN16">
        <v>0.644509</v>
      </c>
      <c r="AO16">
        <v>0</v>
      </c>
      <c r="AP16">
        <v>0</v>
      </c>
      <c r="AQ16">
        <v>0</v>
      </c>
      <c r="AR16">
        <v>12.063207001358697</v>
      </c>
      <c r="AS16">
        <v>7.5480354168153436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565.96355525104298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4.8100320657759505</v>
      </c>
      <c r="L17">
        <v>308.52243352765908</v>
      </c>
      <c r="M17">
        <v>24.809509077417758</v>
      </c>
      <c r="N17">
        <v>34.882185751978902</v>
      </c>
      <c r="O17">
        <v>0</v>
      </c>
      <c r="P17">
        <v>36.871434003743758</v>
      </c>
      <c r="Q17">
        <v>2.8897998614958449</v>
      </c>
      <c r="R17">
        <v>6.7377834703591519</v>
      </c>
      <c r="S17">
        <v>2.9993459227467811</v>
      </c>
      <c r="T17">
        <v>0</v>
      </c>
      <c r="U17">
        <v>22.929332573871847</v>
      </c>
      <c r="V17">
        <v>2.0164687407407405</v>
      </c>
      <c r="W17">
        <v>13.704388970784644</v>
      </c>
      <c r="X17">
        <v>43.567553790838225</v>
      </c>
      <c r="Y17">
        <v>0</v>
      </c>
      <c r="Z17">
        <v>1.9258737954545455</v>
      </c>
      <c r="AA17">
        <v>0</v>
      </c>
      <c r="AB17">
        <v>0</v>
      </c>
      <c r="AC17">
        <v>0</v>
      </c>
      <c r="AD17">
        <v>0</v>
      </c>
      <c r="AE17">
        <v>4.8663265197194088</v>
      </c>
      <c r="AF17">
        <v>2.4750853727180528</v>
      </c>
      <c r="AG17">
        <v>12.805557720800003</v>
      </c>
      <c r="AH17">
        <v>0</v>
      </c>
      <c r="AI17">
        <v>0</v>
      </c>
      <c r="AJ17">
        <v>0</v>
      </c>
      <c r="AK17">
        <v>15.776561657762018</v>
      </c>
      <c r="AL17">
        <v>0</v>
      </c>
      <c r="AM17">
        <v>3.1181310090022509</v>
      </c>
      <c r="AN17">
        <v>0.644509</v>
      </c>
      <c r="AO17">
        <v>0</v>
      </c>
      <c r="AP17">
        <v>0</v>
      </c>
      <c r="AQ17">
        <v>0</v>
      </c>
      <c r="AR17">
        <v>10.27002765271739</v>
      </c>
      <c r="AS17">
        <v>7.5480354168153436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564.1703759024017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4.8100320657759505</v>
      </c>
      <c r="L18">
        <v>308.52243352765908</v>
      </c>
      <c r="M18">
        <v>24.809509077417758</v>
      </c>
      <c r="N18">
        <v>34.882185751978902</v>
      </c>
      <c r="O18">
        <v>0</v>
      </c>
      <c r="P18">
        <v>36.871434003743758</v>
      </c>
      <c r="Q18">
        <v>2.8897998614958449</v>
      </c>
      <c r="R18">
        <v>6.7377834703591519</v>
      </c>
      <c r="S18">
        <v>2.9993459227467811</v>
      </c>
      <c r="T18">
        <v>0</v>
      </c>
      <c r="U18">
        <v>22.929332573871847</v>
      </c>
      <c r="V18">
        <v>2.0164687407407405</v>
      </c>
      <c r="W18">
        <v>13.704388970784644</v>
      </c>
      <c r="X18">
        <v>43.567553790838225</v>
      </c>
      <c r="Y18">
        <v>0</v>
      </c>
      <c r="Z18">
        <v>1.9258737954545455</v>
      </c>
      <c r="AA18">
        <v>0</v>
      </c>
      <c r="AB18">
        <v>0</v>
      </c>
      <c r="AC18">
        <v>0</v>
      </c>
      <c r="AD18">
        <v>0</v>
      </c>
      <c r="AE18">
        <v>4.8663265197194088</v>
      </c>
      <c r="AF18">
        <v>2.4750853727180528</v>
      </c>
      <c r="AG18">
        <v>12.805557720800003</v>
      </c>
      <c r="AH18">
        <v>0</v>
      </c>
      <c r="AI18">
        <v>0</v>
      </c>
      <c r="AJ18">
        <v>0</v>
      </c>
      <c r="AK18">
        <v>15.776561657762018</v>
      </c>
      <c r="AL18">
        <v>0</v>
      </c>
      <c r="AM18">
        <v>3.1181310090022509</v>
      </c>
      <c r="AN18">
        <v>0.644509</v>
      </c>
      <c r="AO18">
        <v>0</v>
      </c>
      <c r="AP18">
        <v>0</v>
      </c>
      <c r="AQ18">
        <v>0</v>
      </c>
      <c r="AR18">
        <v>10.27002765271739</v>
      </c>
      <c r="AS18">
        <v>7.5480354168153436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564.1703759024017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4.8100320657759505</v>
      </c>
      <c r="L19">
        <v>308.52243352765908</v>
      </c>
      <c r="M19">
        <v>24.809509077417758</v>
      </c>
      <c r="N19">
        <v>34.882185751978902</v>
      </c>
      <c r="O19">
        <v>0</v>
      </c>
      <c r="P19">
        <v>36.871434003743758</v>
      </c>
      <c r="Q19">
        <v>2.8897998614958449</v>
      </c>
      <c r="R19">
        <v>6.7377834703591519</v>
      </c>
      <c r="S19">
        <v>2.9993459227467811</v>
      </c>
      <c r="T19">
        <v>0</v>
      </c>
      <c r="U19">
        <v>22.929332573871847</v>
      </c>
      <c r="V19">
        <v>2.0164687407407405</v>
      </c>
      <c r="W19">
        <v>13.704388970784644</v>
      </c>
      <c r="X19">
        <v>43.567553790838225</v>
      </c>
      <c r="Y19">
        <v>0</v>
      </c>
      <c r="Z19">
        <v>1.9258737954545455</v>
      </c>
      <c r="AA19">
        <v>0</v>
      </c>
      <c r="AB19">
        <v>0</v>
      </c>
      <c r="AC19">
        <v>0</v>
      </c>
      <c r="AD19">
        <v>0</v>
      </c>
      <c r="AE19">
        <v>4.8663265197194088</v>
      </c>
      <c r="AF19">
        <v>2.4750853727180528</v>
      </c>
      <c r="AG19">
        <v>12.805557720800003</v>
      </c>
      <c r="AH19">
        <v>0</v>
      </c>
      <c r="AI19">
        <v>0</v>
      </c>
      <c r="AJ19">
        <v>0</v>
      </c>
      <c r="AK19">
        <v>15.776561657762018</v>
      </c>
      <c r="AL19">
        <v>0</v>
      </c>
      <c r="AM19">
        <v>3.1181310090022509</v>
      </c>
      <c r="AN19">
        <v>0.644509</v>
      </c>
      <c r="AO19">
        <v>0</v>
      </c>
      <c r="AP19">
        <v>0</v>
      </c>
      <c r="AQ19">
        <v>0</v>
      </c>
      <c r="AR19">
        <v>10.27002765271739</v>
      </c>
      <c r="AS19">
        <v>9.4199480627416001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566.04228854832797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4.8100320657759505</v>
      </c>
      <c r="L20">
        <v>308.52243352765908</v>
      </c>
      <c r="M20">
        <v>24.809509077417758</v>
      </c>
      <c r="N20">
        <v>34.882185751978902</v>
      </c>
      <c r="O20">
        <v>0</v>
      </c>
      <c r="P20">
        <v>36.871434003743758</v>
      </c>
      <c r="Q20">
        <v>2.8897998614958449</v>
      </c>
      <c r="R20">
        <v>6.7377834703591519</v>
      </c>
      <c r="S20">
        <v>2.9993459227467811</v>
      </c>
      <c r="T20">
        <v>0</v>
      </c>
      <c r="U20">
        <v>22.929332573871847</v>
      </c>
      <c r="V20">
        <v>2.0164687407407405</v>
      </c>
      <c r="W20">
        <v>13.704388970784644</v>
      </c>
      <c r="X20">
        <v>43.567553790838225</v>
      </c>
      <c r="Y20">
        <v>0</v>
      </c>
      <c r="Z20">
        <v>1.9258737954545455</v>
      </c>
      <c r="AA20">
        <v>0</v>
      </c>
      <c r="AB20">
        <v>0</v>
      </c>
      <c r="AC20">
        <v>0</v>
      </c>
      <c r="AD20">
        <v>0</v>
      </c>
      <c r="AE20">
        <v>4.8663265197194088</v>
      </c>
      <c r="AF20">
        <v>2.4750853727180528</v>
      </c>
      <c r="AG20">
        <v>12.805557720800003</v>
      </c>
      <c r="AH20">
        <v>0</v>
      </c>
      <c r="AI20">
        <v>0</v>
      </c>
      <c r="AJ20">
        <v>0</v>
      </c>
      <c r="AK20">
        <v>15.776561657762018</v>
      </c>
      <c r="AL20">
        <v>0</v>
      </c>
      <c r="AM20">
        <v>3.1181310090022509</v>
      </c>
      <c r="AN20">
        <v>0.644509</v>
      </c>
      <c r="AO20">
        <v>0</v>
      </c>
      <c r="AP20">
        <v>0</v>
      </c>
      <c r="AQ20">
        <v>0</v>
      </c>
      <c r="AR20">
        <v>10.27002765271739</v>
      </c>
      <c r="AS20">
        <v>9.4199480627416001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566.04228854832797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4.8100320657759505</v>
      </c>
      <c r="L21">
        <v>308.52243352765908</v>
      </c>
      <c r="M21">
        <v>24.809509077417758</v>
      </c>
      <c r="N21">
        <v>34.882185751978902</v>
      </c>
      <c r="O21">
        <v>0</v>
      </c>
      <c r="P21">
        <v>36.871434003743758</v>
      </c>
      <c r="Q21">
        <v>2.8897998614958449</v>
      </c>
      <c r="R21">
        <v>6.7377834703591519</v>
      </c>
      <c r="S21">
        <v>2.9993459227467811</v>
      </c>
      <c r="T21">
        <v>0</v>
      </c>
      <c r="U21">
        <v>22.929332573871847</v>
      </c>
      <c r="V21">
        <v>2.0164687407407405</v>
      </c>
      <c r="W21">
        <v>13.704388970784644</v>
      </c>
      <c r="X21">
        <v>43.567553790838225</v>
      </c>
      <c r="Y21">
        <v>0</v>
      </c>
      <c r="Z21">
        <v>1.9258737954545455</v>
      </c>
      <c r="AA21">
        <v>4.1484748852320674</v>
      </c>
      <c r="AB21">
        <v>0</v>
      </c>
      <c r="AC21">
        <v>0</v>
      </c>
      <c r="AD21">
        <v>0</v>
      </c>
      <c r="AE21">
        <v>4.8663265197194088</v>
      </c>
      <c r="AF21">
        <v>2.4750853727180528</v>
      </c>
      <c r="AG21">
        <v>12.805557720800003</v>
      </c>
      <c r="AH21">
        <v>0</v>
      </c>
      <c r="AI21">
        <v>0</v>
      </c>
      <c r="AJ21">
        <v>0</v>
      </c>
      <c r="AK21">
        <v>15.776561657762018</v>
      </c>
      <c r="AL21">
        <v>0</v>
      </c>
      <c r="AM21">
        <v>3.1181310090022509</v>
      </c>
      <c r="AN21">
        <v>0.644509</v>
      </c>
      <c r="AO21">
        <v>0</v>
      </c>
      <c r="AP21">
        <v>0</v>
      </c>
      <c r="AQ21">
        <v>0</v>
      </c>
      <c r="AR21">
        <v>12.063207001358697</v>
      </c>
      <c r="AS21">
        <v>9.613813366190902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572.17780808565067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4.8100320657759505</v>
      </c>
      <c r="L22">
        <v>308.52243352765908</v>
      </c>
      <c r="M22">
        <v>24.809509077417758</v>
      </c>
      <c r="N22">
        <v>34.882185751978902</v>
      </c>
      <c r="O22">
        <v>0</v>
      </c>
      <c r="P22">
        <v>36.871434003743758</v>
      </c>
      <c r="Q22">
        <v>2.8897998614958449</v>
      </c>
      <c r="R22">
        <v>6.7377834703591519</v>
      </c>
      <c r="S22">
        <v>2.9993459227467811</v>
      </c>
      <c r="T22">
        <v>0</v>
      </c>
      <c r="U22">
        <v>22.929332573871847</v>
      </c>
      <c r="V22">
        <v>2.0164687407407405</v>
      </c>
      <c r="W22">
        <v>13.704388970784644</v>
      </c>
      <c r="X22">
        <v>43.567553790838225</v>
      </c>
      <c r="Y22">
        <v>0</v>
      </c>
      <c r="Z22">
        <v>1.9258737954545455</v>
      </c>
      <c r="AA22">
        <v>4.1484748852320674</v>
      </c>
      <c r="AB22">
        <v>0</v>
      </c>
      <c r="AC22">
        <v>0</v>
      </c>
      <c r="AD22">
        <v>0</v>
      </c>
      <c r="AE22">
        <v>4.8663265197194088</v>
      </c>
      <c r="AF22">
        <v>2.4750853727180528</v>
      </c>
      <c r="AG22">
        <v>12.805557720800003</v>
      </c>
      <c r="AH22">
        <v>0</v>
      </c>
      <c r="AI22">
        <v>0</v>
      </c>
      <c r="AJ22">
        <v>0</v>
      </c>
      <c r="AK22">
        <v>15.776561657762018</v>
      </c>
      <c r="AL22">
        <v>0</v>
      </c>
      <c r="AM22">
        <v>3.1181310090022509</v>
      </c>
      <c r="AN22">
        <v>0.644509</v>
      </c>
      <c r="AO22">
        <v>0</v>
      </c>
      <c r="AP22">
        <v>0</v>
      </c>
      <c r="AQ22">
        <v>0</v>
      </c>
      <c r="AR22">
        <v>12.063207001358697</v>
      </c>
      <c r="AS22">
        <v>9.613813366190902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572.17780808565067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4.8100320657759505</v>
      </c>
      <c r="L23">
        <v>308.52243352765908</v>
      </c>
      <c r="M23">
        <v>24.809509077417758</v>
      </c>
      <c r="N23">
        <v>34.882185751978902</v>
      </c>
      <c r="O23">
        <v>0</v>
      </c>
      <c r="P23">
        <v>36.871434003743758</v>
      </c>
      <c r="Q23">
        <v>2.8897998614958449</v>
      </c>
      <c r="R23">
        <v>6.7377834703591519</v>
      </c>
      <c r="S23">
        <v>2.9993459227467811</v>
      </c>
      <c r="T23">
        <v>0</v>
      </c>
      <c r="U23">
        <v>22.929332573871847</v>
      </c>
      <c r="V23">
        <v>2.0164687407407405</v>
      </c>
      <c r="W23">
        <v>13.704388970784644</v>
      </c>
      <c r="X23">
        <v>43.56648427131892</v>
      </c>
      <c r="Y23">
        <v>0</v>
      </c>
      <c r="Z23">
        <v>1.9258737954545455</v>
      </c>
      <c r="AA23">
        <v>4.1484748852320674</v>
      </c>
      <c r="AB23">
        <v>0</v>
      </c>
      <c r="AC23">
        <v>0</v>
      </c>
      <c r="AD23">
        <v>0</v>
      </c>
      <c r="AE23">
        <v>4.8663265197194088</v>
      </c>
      <c r="AF23">
        <v>2.4750853727180528</v>
      </c>
      <c r="AG23">
        <v>12.805557720800003</v>
      </c>
      <c r="AH23">
        <v>6.9079428544878567</v>
      </c>
      <c r="AI23">
        <v>0</v>
      </c>
      <c r="AJ23">
        <v>0</v>
      </c>
      <c r="AK23">
        <v>15.776561657762018</v>
      </c>
      <c r="AL23">
        <v>0</v>
      </c>
      <c r="AM23">
        <v>3.1181310090022509</v>
      </c>
      <c r="AN23">
        <v>0.644509</v>
      </c>
      <c r="AO23">
        <v>0</v>
      </c>
      <c r="AP23">
        <v>0</v>
      </c>
      <c r="AQ23">
        <v>3.7400187193650787</v>
      </c>
      <c r="AR23">
        <v>10.27002765271739</v>
      </c>
      <c r="AS23">
        <v>9.613813366190902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581.03152079134293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4.8100320657759505</v>
      </c>
      <c r="L24">
        <v>308.52243352765908</v>
      </c>
      <c r="M24">
        <v>24.809509077417758</v>
      </c>
      <c r="N24">
        <v>34.882185751978902</v>
      </c>
      <c r="O24">
        <v>0</v>
      </c>
      <c r="P24">
        <v>36.871434003743758</v>
      </c>
      <c r="Q24">
        <v>2.8897998614958449</v>
      </c>
      <c r="R24">
        <v>6.7377834703591519</v>
      </c>
      <c r="S24">
        <v>2.9993459227467811</v>
      </c>
      <c r="T24">
        <v>0</v>
      </c>
      <c r="U24">
        <v>22.929332573871847</v>
      </c>
      <c r="V24">
        <v>2.0164687407407405</v>
      </c>
      <c r="W24">
        <v>13.677350823054496</v>
      </c>
      <c r="X24">
        <v>43.56648427131892</v>
      </c>
      <c r="Y24">
        <v>0</v>
      </c>
      <c r="Z24">
        <v>1.9258737954545455</v>
      </c>
      <c r="AA24">
        <v>4.1484748852320674</v>
      </c>
      <c r="AB24">
        <v>0.98425834658664646</v>
      </c>
      <c r="AC24">
        <v>0</v>
      </c>
      <c r="AD24">
        <v>0</v>
      </c>
      <c r="AE24">
        <v>4.8663265197194088</v>
      </c>
      <c r="AF24">
        <v>2.4750853727180528</v>
      </c>
      <c r="AG24">
        <v>12.805557720800003</v>
      </c>
      <c r="AH24">
        <v>13.032799413664204</v>
      </c>
      <c r="AI24">
        <v>0</v>
      </c>
      <c r="AJ24">
        <v>0</v>
      </c>
      <c r="AK24">
        <v>15.776561657762018</v>
      </c>
      <c r="AL24">
        <v>0</v>
      </c>
      <c r="AM24">
        <v>3.1181310090022509</v>
      </c>
      <c r="AN24">
        <v>0.644509</v>
      </c>
      <c r="AO24">
        <v>0</v>
      </c>
      <c r="AP24">
        <v>0</v>
      </c>
      <c r="AQ24">
        <v>3.7400187193650787</v>
      </c>
      <c r="AR24">
        <v>10.27002765271739</v>
      </c>
      <c r="AS24">
        <v>9.613813366190902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588.11359754937575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4.8100320657759505</v>
      </c>
      <c r="L25">
        <v>308.52243352765908</v>
      </c>
      <c r="M25">
        <v>24.809509077417758</v>
      </c>
      <c r="N25">
        <v>34.882185751978902</v>
      </c>
      <c r="O25">
        <v>0</v>
      </c>
      <c r="P25">
        <v>36.871434003743758</v>
      </c>
      <c r="Q25">
        <v>2.8897998614958449</v>
      </c>
      <c r="R25">
        <v>6.7377834703591519</v>
      </c>
      <c r="S25">
        <v>2.9993459227467811</v>
      </c>
      <c r="T25">
        <v>0</v>
      </c>
      <c r="U25">
        <v>22.929332573871847</v>
      </c>
      <c r="V25">
        <v>2.0164687407407405</v>
      </c>
      <c r="W25">
        <v>13.705014935989258</v>
      </c>
      <c r="X25">
        <v>43.56648427131892</v>
      </c>
      <c r="Y25">
        <v>0</v>
      </c>
      <c r="Z25">
        <v>1.9258737954545455</v>
      </c>
      <c r="AA25">
        <v>8.2969497704641348</v>
      </c>
      <c r="AB25">
        <v>3.8897897441860461</v>
      </c>
      <c r="AC25">
        <v>0</v>
      </c>
      <c r="AD25">
        <v>0</v>
      </c>
      <c r="AE25">
        <v>4.8663265197194088</v>
      </c>
      <c r="AF25">
        <v>2.4750853727180528</v>
      </c>
      <c r="AG25">
        <v>12.805557720800003</v>
      </c>
      <c r="AH25">
        <v>17.61944977472017</v>
      </c>
      <c r="AI25">
        <v>0</v>
      </c>
      <c r="AJ25">
        <v>0</v>
      </c>
      <c r="AK25">
        <v>15.776561657762018</v>
      </c>
      <c r="AL25">
        <v>0</v>
      </c>
      <c r="AM25">
        <v>3.1181310090022509</v>
      </c>
      <c r="AN25">
        <v>0.644509</v>
      </c>
      <c r="AO25">
        <v>0</v>
      </c>
      <c r="AP25">
        <v>0</v>
      </c>
      <c r="AQ25">
        <v>3.7586258387301581</v>
      </c>
      <c r="AR25">
        <v>10.27002765271739</v>
      </c>
      <c r="AS25">
        <v>9.613813366190902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599.80052542556302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4.8100320657759505</v>
      </c>
      <c r="L26">
        <v>308.52243352765908</v>
      </c>
      <c r="M26">
        <v>24.809509077417758</v>
      </c>
      <c r="N26">
        <v>34.882185751978902</v>
      </c>
      <c r="O26">
        <v>0</v>
      </c>
      <c r="P26">
        <v>36.871434003743758</v>
      </c>
      <c r="Q26">
        <v>2.8897998614958449</v>
      </c>
      <c r="R26">
        <v>6.7377834703591519</v>
      </c>
      <c r="S26">
        <v>2.9993459227467811</v>
      </c>
      <c r="T26">
        <v>0</v>
      </c>
      <c r="U26">
        <v>22.929332573871847</v>
      </c>
      <c r="V26">
        <v>2.0164687407407405</v>
      </c>
      <c r="W26">
        <v>13.705014935989258</v>
      </c>
      <c r="X26">
        <v>43.56648427131892</v>
      </c>
      <c r="Y26">
        <v>0</v>
      </c>
      <c r="Z26">
        <v>1.9258737954545455</v>
      </c>
      <c r="AA26">
        <v>8.2969497704641348</v>
      </c>
      <c r="AB26">
        <v>3.8897897441860461</v>
      </c>
      <c r="AC26">
        <v>2.8582674982723422</v>
      </c>
      <c r="AD26">
        <v>0</v>
      </c>
      <c r="AE26">
        <v>4.8663265197194088</v>
      </c>
      <c r="AF26">
        <v>4.9501704386409733</v>
      </c>
      <c r="AG26">
        <v>12.805557720800003</v>
      </c>
      <c r="AH26">
        <v>27.631771724751854</v>
      </c>
      <c r="AI26">
        <v>0</v>
      </c>
      <c r="AJ26">
        <v>0</v>
      </c>
      <c r="AK26">
        <v>15.776561657762018</v>
      </c>
      <c r="AL26">
        <v>0</v>
      </c>
      <c r="AM26">
        <v>3.1181310090022509</v>
      </c>
      <c r="AN26">
        <v>0.644509</v>
      </c>
      <c r="AO26">
        <v>0</v>
      </c>
      <c r="AP26">
        <v>0</v>
      </c>
      <c r="AQ26">
        <v>11.220055851269837</v>
      </c>
      <c r="AR26">
        <v>10.27002765271739</v>
      </c>
      <c r="AS26">
        <v>9.613813366190902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622.60762995232972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4.8100320657759505</v>
      </c>
      <c r="L27">
        <v>308.52243352765908</v>
      </c>
      <c r="M27">
        <v>24.809509077417758</v>
      </c>
      <c r="N27">
        <v>34.882185751978902</v>
      </c>
      <c r="O27">
        <v>0</v>
      </c>
      <c r="P27">
        <v>36.871434003743758</v>
      </c>
      <c r="Q27">
        <v>2.8897998614958449</v>
      </c>
      <c r="R27">
        <v>6.6870443779556217</v>
      </c>
      <c r="S27">
        <v>2.9993459227467811</v>
      </c>
      <c r="T27">
        <v>0</v>
      </c>
      <c r="U27">
        <v>22.929332573871847</v>
      </c>
      <c r="V27">
        <v>2.0164687407407405</v>
      </c>
      <c r="W27">
        <v>13.705014935989258</v>
      </c>
      <c r="X27">
        <v>43.56648427131892</v>
      </c>
      <c r="Y27">
        <v>0</v>
      </c>
      <c r="Z27">
        <v>1.9258737954545455</v>
      </c>
      <c r="AA27">
        <v>12.445424655696202</v>
      </c>
      <c r="AB27">
        <v>7.7795791815453841</v>
      </c>
      <c r="AC27">
        <v>5.7165349965446843</v>
      </c>
      <c r="AD27">
        <v>2.3408508027252082</v>
      </c>
      <c r="AE27">
        <v>4.8663265197194088</v>
      </c>
      <c r="AF27">
        <v>7.4252558113590261</v>
      </c>
      <c r="AG27">
        <v>12.805557720800003</v>
      </c>
      <c r="AH27">
        <v>27.631771724751854</v>
      </c>
      <c r="AI27">
        <v>0</v>
      </c>
      <c r="AJ27">
        <v>0</v>
      </c>
      <c r="AK27">
        <v>15.776561657762018</v>
      </c>
      <c r="AL27">
        <v>0</v>
      </c>
      <c r="AM27">
        <v>3.1181310090022509</v>
      </c>
      <c r="AN27">
        <v>0.644509</v>
      </c>
      <c r="AO27">
        <v>0</v>
      </c>
      <c r="AP27">
        <v>0</v>
      </c>
      <c r="AQ27">
        <v>14.922860638730155</v>
      </c>
      <c r="AR27">
        <v>12.063207001358697</v>
      </c>
      <c r="AS27">
        <v>7.9453002772821897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642.09682990342617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4.8100320657759505</v>
      </c>
      <c r="L28">
        <v>404.29311111966138</v>
      </c>
      <c r="M28">
        <v>24.809509077417758</v>
      </c>
      <c r="N28">
        <v>34.882185751978902</v>
      </c>
      <c r="O28">
        <v>0</v>
      </c>
      <c r="P28">
        <v>36.871434003743758</v>
      </c>
      <c r="Q28">
        <v>3.2215844105960265</v>
      </c>
      <c r="R28">
        <v>6.7378612057761735</v>
      </c>
      <c r="S28">
        <v>2.9993459227467811</v>
      </c>
      <c r="T28">
        <v>0</v>
      </c>
      <c r="U28">
        <v>22.929332573871847</v>
      </c>
      <c r="V28">
        <v>2.0164687407407405</v>
      </c>
      <c r="W28">
        <v>13.705014935989258</v>
      </c>
      <c r="X28">
        <v>43.56648427131892</v>
      </c>
      <c r="Y28">
        <v>0</v>
      </c>
      <c r="Z28">
        <v>5.777621386363637</v>
      </c>
      <c r="AA28">
        <v>12.445424655696202</v>
      </c>
      <c r="AB28">
        <v>11.669368925731433</v>
      </c>
      <c r="AC28">
        <v>8.5834522626825827</v>
      </c>
      <c r="AD28">
        <v>5.396441252157457</v>
      </c>
      <c r="AE28">
        <v>9.7326530394388175</v>
      </c>
      <c r="AF28">
        <v>9.9003408772819466</v>
      </c>
      <c r="AG28">
        <v>12.805557720800003</v>
      </c>
      <c r="AH28">
        <v>34.53971488604013</v>
      </c>
      <c r="AI28">
        <v>0</v>
      </c>
      <c r="AJ28">
        <v>0</v>
      </c>
      <c r="AK28">
        <v>15.776561657762018</v>
      </c>
      <c r="AL28">
        <v>0</v>
      </c>
      <c r="AM28">
        <v>3.1181310090022509</v>
      </c>
      <c r="AN28">
        <v>0.644509</v>
      </c>
      <c r="AO28">
        <v>0</v>
      </c>
      <c r="AP28">
        <v>0</v>
      </c>
      <c r="AQ28">
        <v>14.922860638730155</v>
      </c>
      <c r="AR28">
        <v>12.063207001358697</v>
      </c>
      <c r="AS28">
        <v>7.9453002772821897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766.16350866994514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4.8100320657759505</v>
      </c>
      <c r="L29">
        <v>479.947141023406</v>
      </c>
      <c r="M29">
        <v>24.809509077417758</v>
      </c>
      <c r="N29">
        <v>34.882185751978902</v>
      </c>
      <c r="O29">
        <v>0</v>
      </c>
      <c r="P29">
        <v>36.871434003743758</v>
      </c>
      <c r="Q29">
        <v>3.2215844105960265</v>
      </c>
      <c r="R29">
        <v>12.518377093849546</v>
      </c>
      <c r="S29">
        <v>7.7909709951033728</v>
      </c>
      <c r="T29">
        <v>0</v>
      </c>
      <c r="U29">
        <v>22.929332573871847</v>
      </c>
      <c r="V29">
        <v>3.078498346613546</v>
      </c>
      <c r="W29">
        <v>13.705014935989258</v>
      </c>
      <c r="X29">
        <v>43.56648427131892</v>
      </c>
      <c r="Y29">
        <v>0</v>
      </c>
      <c r="Z29">
        <v>5.777621386363637</v>
      </c>
      <c r="AA29">
        <v>12.445424655696202</v>
      </c>
      <c r="AB29">
        <v>11.669368925731433</v>
      </c>
      <c r="AC29">
        <v>8.5834522626825827</v>
      </c>
      <c r="AD29">
        <v>8.0946617248296739</v>
      </c>
      <c r="AE29">
        <v>9.7326530394388175</v>
      </c>
      <c r="AF29">
        <v>9.9003408772819466</v>
      </c>
      <c r="AG29">
        <v>12.805557720800003</v>
      </c>
      <c r="AH29">
        <v>34.53971488604013</v>
      </c>
      <c r="AI29">
        <v>0</v>
      </c>
      <c r="AJ29">
        <v>0</v>
      </c>
      <c r="AK29">
        <v>15.776561657762018</v>
      </c>
      <c r="AL29">
        <v>0</v>
      </c>
      <c r="AM29">
        <v>4.6677476316579147</v>
      </c>
      <c r="AN29">
        <v>0.644509</v>
      </c>
      <c r="AO29">
        <v>0</v>
      </c>
      <c r="AP29">
        <v>0</v>
      </c>
      <c r="AQ29">
        <v>14.922860638730155</v>
      </c>
      <c r="AR29">
        <v>10.27002765271739</v>
      </c>
      <c r="AS29">
        <v>7.9453002772821897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855.90636688667894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4.8099879593471506</v>
      </c>
      <c r="L30">
        <v>500.55268110583569</v>
      </c>
      <c r="M30">
        <v>24.809509077417758</v>
      </c>
      <c r="N30">
        <v>34.882185751978902</v>
      </c>
      <c r="O30">
        <v>0</v>
      </c>
      <c r="P30">
        <v>36.871434003743758</v>
      </c>
      <c r="Q30">
        <v>3.2284269698544699</v>
      </c>
      <c r="R30">
        <v>12.518377093849546</v>
      </c>
      <c r="S30">
        <v>7.8003783684210521</v>
      </c>
      <c r="T30">
        <v>0</v>
      </c>
      <c r="U30">
        <v>22.929332573871847</v>
      </c>
      <c r="V30">
        <v>3.078498346613546</v>
      </c>
      <c r="W30">
        <v>13.705014935989258</v>
      </c>
      <c r="X30">
        <v>43.56648427131892</v>
      </c>
      <c r="Y30">
        <v>0</v>
      </c>
      <c r="Z30">
        <v>5.777621386363637</v>
      </c>
      <c r="AA30">
        <v>12.445424655696202</v>
      </c>
      <c r="AB30">
        <v>11.669368925731433</v>
      </c>
      <c r="AC30">
        <v>8.5834522626825827</v>
      </c>
      <c r="AD30">
        <v>8.0946617248296739</v>
      </c>
      <c r="AE30">
        <v>9.7326530394388175</v>
      </c>
      <c r="AF30">
        <v>9.9003408772819466</v>
      </c>
      <c r="AG30">
        <v>12.805557720800003</v>
      </c>
      <c r="AH30">
        <v>34.53971488604013</v>
      </c>
      <c r="AI30">
        <v>0</v>
      </c>
      <c r="AJ30">
        <v>0</v>
      </c>
      <c r="AK30">
        <v>15.776561657762018</v>
      </c>
      <c r="AL30">
        <v>0</v>
      </c>
      <c r="AM30">
        <v>4.6677476316579147</v>
      </c>
      <c r="AN30">
        <v>0.644509</v>
      </c>
      <c r="AO30">
        <v>0</v>
      </c>
      <c r="AP30">
        <v>0</v>
      </c>
      <c r="AQ30">
        <v>14.922860638730155</v>
      </c>
      <c r="AR30">
        <v>10.27002765271739</v>
      </c>
      <c r="AS30">
        <v>7.9453002772821897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876.52811279525599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4.8100689235178216</v>
      </c>
      <c r="L31">
        <v>420.00096880215682</v>
      </c>
      <c r="M31">
        <v>24.809509077417758</v>
      </c>
      <c r="N31">
        <v>34.882185751978902</v>
      </c>
      <c r="O31">
        <v>0</v>
      </c>
      <c r="P31">
        <v>36.871434003743758</v>
      </c>
      <c r="Q31">
        <v>3.2284269698544699</v>
      </c>
      <c r="R31">
        <v>12.518377093849546</v>
      </c>
      <c r="S31">
        <v>7.8003783684210521</v>
      </c>
      <c r="T31">
        <v>0</v>
      </c>
      <c r="U31">
        <v>22.929332573871847</v>
      </c>
      <c r="V31">
        <v>3.078498346613546</v>
      </c>
      <c r="W31">
        <v>13.705014935989258</v>
      </c>
      <c r="X31">
        <v>43.56648427131892</v>
      </c>
      <c r="Y31">
        <v>0</v>
      </c>
      <c r="Z31">
        <v>5.777621386363637</v>
      </c>
      <c r="AA31">
        <v>12.445424655696202</v>
      </c>
      <c r="AB31">
        <v>11.669368925731433</v>
      </c>
      <c r="AC31">
        <v>8.5834522626825827</v>
      </c>
      <c r="AD31">
        <v>8.0946617248296739</v>
      </c>
      <c r="AE31">
        <v>9.7326530394388175</v>
      </c>
      <c r="AF31">
        <v>9.9003408772819466</v>
      </c>
      <c r="AG31">
        <v>12.805557720800003</v>
      </c>
      <c r="AH31">
        <v>34.53971488604013</v>
      </c>
      <c r="AI31">
        <v>0</v>
      </c>
      <c r="AJ31">
        <v>0</v>
      </c>
      <c r="AK31">
        <v>15.776561657762018</v>
      </c>
      <c r="AL31">
        <v>0</v>
      </c>
      <c r="AM31">
        <v>4.6677476316579147</v>
      </c>
      <c r="AN31">
        <v>0.644509</v>
      </c>
      <c r="AO31">
        <v>0</v>
      </c>
      <c r="AP31">
        <v>0</v>
      </c>
      <c r="AQ31">
        <v>14.922860638730155</v>
      </c>
      <c r="AR31">
        <v>10.27002765271739</v>
      </c>
      <c r="AS31">
        <v>7.9453002772821897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795.97648145574783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4.8100517611026028</v>
      </c>
      <c r="L32">
        <v>469.88925995206392</v>
      </c>
      <c r="M32">
        <v>24.809509077417758</v>
      </c>
      <c r="N32">
        <v>34.882185751978902</v>
      </c>
      <c r="O32">
        <v>0</v>
      </c>
      <c r="P32">
        <v>36.871434003743758</v>
      </c>
      <c r="Q32">
        <v>3.2284269698544699</v>
      </c>
      <c r="R32">
        <v>12.518377093849546</v>
      </c>
      <c r="S32">
        <v>7.8003783684210521</v>
      </c>
      <c r="T32">
        <v>0</v>
      </c>
      <c r="U32">
        <v>22.929332573871847</v>
      </c>
      <c r="V32">
        <v>3.078498346613546</v>
      </c>
      <c r="W32">
        <v>13.705014935989258</v>
      </c>
      <c r="X32">
        <v>43.56648427131892</v>
      </c>
      <c r="Y32">
        <v>0</v>
      </c>
      <c r="Z32">
        <v>5.777621386363637</v>
      </c>
      <c r="AA32">
        <v>12.445424655696202</v>
      </c>
      <c r="AB32">
        <v>11.669368925731433</v>
      </c>
      <c r="AC32">
        <v>8.5834522626825827</v>
      </c>
      <c r="AD32">
        <v>8.0946617248296739</v>
      </c>
      <c r="AE32">
        <v>9.7326530394388175</v>
      </c>
      <c r="AF32">
        <v>9.9003408772819466</v>
      </c>
      <c r="AG32">
        <v>12.805557720800003</v>
      </c>
      <c r="AH32">
        <v>34.53971488604013</v>
      </c>
      <c r="AI32">
        <v>0</v>
      </c>
      <c r="AJ32">
        <v>0</v>
      </c>
      <c r="AK32">
        <v>15.776561657762018</v>
      </c>
      <c r="AL32">
        <v>0</v>
      </c>
      <c r="AM32">
        <v>4.6677476316579147</v>
      </c>
      <c r="AN32">
        <v>0.644509</v>
      </c>
      <c r="AO32">
        <v>0</v>
      </c>
      <c r="AP32">
        <v>0</v>
      </c>
      <c r="AQ32">
        <v>14.922860638730155</v>
      </c>
      <c r="AR32">
        <v>10.27002765271739</v>
      </c>
      <c r="AS32">
        <v>7.9453002772821897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845.86475544323969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4.810011711474079</v>
      </c>
      <c r="L33">
        <v>425.80835510780491</v>
      </c>
      <c r="M33">
        <v>24.809509077417758</v>
      </c>
      <c r="N33">
        <v>34.882185751978902</v>
      </c>
      <c r="O33">
        <v>0</v>
      </c>
      <c r="P33">
        <v>36.871434003743758</v>
      </c>
      <c r="Q33">
        <v>3.2284269698544699</v>
      </c>
      <c r="R33">
        <v>12.518377093849546</v>
      </c>
      <c r="S33">
        <v>7.8003783684210521</v>
      </c>
      <c r="T33">
        <v>0</v>
      </c>
      <c r="U33">
        <v>22.929332573871847</v>
      </c>
      <c r="V33">
        <v>3.078498346613546</v>
      </c>
      <c r="W33">
        <v>13.705014935989258</v>
      </c>
      <c r="X33">
        <v>43.56648427131892</v>
      </c>
      <c r="Y33">
        <v>0</v>
      </c>
      <c r="Z33">
        <v>5.777621386363637</v>
      </c>
      <c r="AA33">
        <v>12.445424655696202</v>
      </c>
      <c r="AB33">
        <v>11.669368925731433</v>
      </c>
      <c r="AC33">
        <v>8.5834522626825827</v>
      </c>
      <c r="AD33">
        <v>8.0946617248296739</v>
      </c>
      <c r="AE33">
        <v>9.7326530394388175</v>
      </c>
      <c r="AF33">
        <v>9.9003408772819466</v>
      </c>
      <c r="AG33">
        <v>12.805557720800003</v>
      </c>
      <c r="AH33">
        <v>34.53971488604013</v>
      </c>
      <c r="AI33">
        <v>0</v>
      </c>
      <c r="AJ33">
        <v>0</v>
      </c>
      <c r="AK33">
        <v>15.776561657762018</v>
      </c>
      <c r="AL33">
        <v>0</v>
      </c>
      <c r="AM33">
        <v>3.1181310090022509</v>
      </c>
      <c r="AN33">
        <v>0.644509</v>
      </c>
      <c r="AO33">
        <v>0</v>
      </c>
      <c r="AP33">
        <v>0</v>
      </c>
      <c r="AQ33">
        <v>14.922860638730155</v>
      </c>
      <c r="AR33">
        <v>10.27002765271739</v>
      </c>
      <c r="AS33">
        <v>7.9453002772821897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800.23419392669655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4.8100503288490284</v>
      </c>
      <c r="L34">
        <v>306.10798073510392</v>
      </c>
      <c r="M34">
        <v>24.809509077417758</v>
      </c>
      <c r="N34">
        <v>34.882185751978902</v>
      </c>
      <c r="O34">
        <v>0</v>
      </c>
      <c r="P34">
        <v>36.871434003743758</v>
      </c>
      <c r="Q34">
        <v>2.8903425646551724</v>
      </c>
      <c r="R34">
        <v>12.518377093849546</v>
      </c>
      <c r="S34">
        <v>2.8892274497206709</v>
      </c>
      <c r="T34">
        <v>0</v>
      </c>
      <c r="U34">
        <v>22.929332573871847</v>
      </c>
      <c r="V34">
        <v>3.078498346613546</v>
      </c>
      <c r="W34">
        <v>13.705014935989258</v>
      </c>
      <c r="X34">
        <v>43.56648427131892</v>
      </c>
      <c r="Y34">
        <v>0</v>
      </c>
      <c r="Z34">
        <v>1.9258737954545455</v>
      </c>
      <c r="AA34">
        <v>12.445424655696202</v>
      </c>
      <c r="AB34">
        <v>11.669368925731433</v>
      </c>
      <c r="AC34">
        <v>5.7165349965446843</v>
      </c>
      <c r="AD34">
        <v>5.396441252157457</v>
      </c>
      <c r="AE34">
        <v>9.7326530394388175</v>
      </c>
      <c r="AF34">
        <v>4.9501704386409733</v>
      </c>
      <c r="AG34">
        <v>12.805557720800003</v>
      </c>
      <c r="AH34">
        <v>27.631771724751854</v>
      </c>
      <c r="AI34">
        <v>0</v>
      </c>
      <c r="AJ34">
        <v>0</v>
      </c>
      <c r="AK34">
        <v>15.776561657762018</v>
      </c>
      <c r="AL34">
        <v>0</v>
      </c>
      <c r="AM34">
        <v>3.1181310090022509</v>
      </c>
      <c r="AN34">
        <v>0.644509</v>
      </c>
      <c r="AO34">
        <v>0</v>
      </c>
      <c r="AP34">
        <v>0</v>
      </c>
      <c r="AQ34">
        <v>14.922860638730155</v>
      </c>
      <c r="AR34">
        <v>10.27002765271739</v>
      </c>
      <c r="AS34">
        <v>7.9453002772821897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654.00962391782241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4.7999745821669162</v>
      </c>
      <c r="L35">
        <v>303.62247881742752</v>
      </c>
      <c r="M35">
        <v>24.809509077417758</v>
      </c>
      <c r="N35">
        <v>34.882185751978902</v>
      </c>
      <c r="O35">
        <v>0</v>
      </c>
      <c r="P35">
        <v>36.871434003743758</v>
      </c>
      <c r="Q35">
        <v>2.8903425646551724</v>
      </c>
      <c r="R35">
        <v>12.521667411699777</v>
      </c>
      <c r="S35">
        <v>2.8892274497206709</v>
      </c>
      <c r="T35">
        <v>0</v>
      </c>
      <c r="U35">
        <v>22.929332573871847</v>
      </c>
      <c r="V35">
        <v>3.078498346613546</v>
      </c>
      <c r="W35">
        <v>13.705014935989258</v>
      </c>
      <c r="X35">
        <v>43.56648427131892</v>
      </c>
      <c r="Y35">
        <v>0</v>
      </c>
      <c r="Z35">
        <v>1.9258737954545455</v>
      </c>
      <c r="AA35">
        <v>8.2969497704641348</v>
      </c>
      <c r="AB35">
        <v>7.7795791815453841</v>
      </c>
      <c r="AC35">
        <v>2.8582674982723422</v>
      </c>
      <c r="AD35">
        <v>2.3424112537471613</v>
      </c>
      <c r="AE35">
        <v>4.8663265197194088</v>
      </c>
      <c r="AF35">
        <v>2.4750853727180528</v>
      </c>
      <c r="AG35">
        <v>12.805557720800003</v>
      </c>
      <c r="AH35">
        <v>17.899123517360088</v>
      </c>
      <c r="AI35">
        <v>0</v>
      </c>
      <c r="AJ35">
        <v>0</v>
      </c>
      <c r="AK35">
        <v>15.776561657762018</v>
      </c>
      <c r="AL35">
        <v>0</v>
      </c>
      <c r="AM35">
        <v>3.1181310090022509</v>
      </c>
      <c r="AN35">
        <v>0.644509</v>
      </c>
      <c r="AO35">
        <v>0</v>
      </c>
      <c r="AP35">
        <v>0</v>
      </c>
      <c r="AQ35">
        <v>11.220055851269837</v>
      </c>
      <c r="AR35">
        <v>10.27002765271739</v>
      </c>
      <c r="AS35">
        <v>7.9453002772821897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616.78990986471888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4.8100017320226138</v>
      </c>
      <c r="L36">
        <v>303.62247881742752</v>
      </c>
      <c r="M36">
        <v>24.809509077417758</v>
      </c>
      <c r="N36">
        <v>34.882185751978902</v>
      </c>
      <c r="O36">
        <v>0</v>
      </c>
      <c r="P36">
        <v>36.871434003743758</v>
      </c>
      <c r="Q36">
        <v>2.8903425646551724</v>
      </c>
      <c r="R36">
        <v>12.521667411699777</v>
      </c>
      <c r="S36">
        <v>2.8892274497206709</v>
      </c>
      <c r="T36">
        <v>0</v>
      </c>
      <c r="U36">
        <v>22.929332573871847</v>
      </c>
      <c r="V36">
        <v>3.078498346613546</v>
      </c>
      <c r="W36">
        <v>13.705014935989258</v>
      </c>
      <c r="X36">
        <v>43.56648427131892</v>
      </c>
      <c r="Y36">
        <v>0</v>
      </c>
      <c r="Z36">
        <v>1.9258737954545455</v>
      </c>
      <c r="AA36">
        <v>4.1484748852320674</v>
      </c>
      <c r="AB36">
        <v>3.8897897441860461</v>
      </c>
      <c r="AC36">
        <v>2.8582674982723422</v>
      </c>
      <c r="AD36">
        <v>0</v>
      </c>
      <c r="AE36">
        <v>4.8663265197194088</v>
      </c>
      <c r="AF36">
        <v>2.4750853727180528</v>
      </c>
      <c r="AG36">
        <v>12.805557720800003</v>
      </c>
      <c r="AH36">
        <v>17.899123517360088</v>
      </c>
      <c r="AI36">
        <v>0</v>
      </c>
      <c r="AJ36">
        <v>0</v>
      </c>
      <c r="AK36">
        <v>15.776561657762018</v>
      </c>
      <c r="AL36">
        <v>0</v>
      </c>
      <c r="AM36">
        <v>3.1181310090022509</v>
      </c>
      <c r="AN36">
        <v>0.644509</v>
      </c>
      <c r="AO36">
        <v>0</v>
      </c>
      <c r="AP36">
        <v>0</v>
      </c>
      <c r="AQ36">
        <v>11.220055851269837</v>
      </c>
      <c r="AR36">
        <v>10.27002765271739</v>
      </c>
      <c r="AS36">
        <v>7.9453002772821897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606.41926143823605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4.8100466035095284</v>
      </c>
      <c r="L37">
        <v>306.10798073510392</v>
      </c>
      <c r="M37">
        <v>24.809509077417758</v>
      </c>
      <c r="N37">
        <v>34.882185751978902</v>
      </c>
      <c r="O37">
        <v>0</v>
      </c>
      <c r="P37">
        <v>36.871434003743758</v>
      </c>
      <c r="Q37">
        <v>2.8903425646551724</v>
      </c>
      <c r="R37">
        <v>12.521667411699777</v>
      </c>
      <c r="S37">
        <v>2.8892274497206709</v>
      </c>
      <c r="T37">
        <v>0</v>
      </c>
      <c r="U37">
        <v>22.929332573871847</v>
      </c>
      <c r="V37">
        <v>3.078498346613546</v>
      </c>
      <c r="W37">
        <v>13.705014935989258</v>
      </c>
      <c r="X37">
        <v>43.56648427131892</v>
      </c>
      <c r="Y37">
        <v>0</v>
      </c>
      <c r="Z37">
        <v>1.9258737954545455</v>
      </c>
      <c r="AA37">
        <v>4.1484748852320674</v>
      </c>
      <c r="AB37">
        <v>0</v>
      </c>
      <c r="AC37">
        <v>2.8582674982723422</v>
      </c>
      <c r="AD37">
        <v>0</v>
      </c>
      <c r="AE37">
        <v>4.8663265197194088</v>
      </c>
      <c r="AF37">
        <v>2.4750853727180528</v>
      </c>
      <c r="AG37">
        <v>12.805557720800003</v>
      </c>
      <c r="AH37">
        <v>11.186952160000001</v>
      </c>
      <c r="AI37">
        <v>0</v>
      </c>
      <c r="AJ37">
        <v>0</v>
      </c>
      <c r="AK37">
        <v>15.776561657762018</v>
      </c>
      <c r="AL37">
        <v>0</v>
      </c>
      <c r="AM37">
        <v>3.1181310090022509</v>
      </c>
      <c r="AN37">
        <v>0.644509</v>
      </c>
      <c r="AO37">
        <v>0</v>
      </c>
      <c r="AP37">
        <v>0</v>
      </c>
      <c r="AQ37">
        <v>7.4800374387301574</v>
      </c>
      <c r="AR37">
        <v>10.27002765271739</v>
      </c>
      <c r="AS37">
        <v>7.9453002772821897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594.56282871331359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4.8100303926852384</v>
      </c>
      <c r="L38">
        <v>306.10798073510392</v>
      </c>
      <c r="M38">
        <v>24.809509077417758</v>
      </c>
      <c r="N38">
        <v>34.882185751978902</v>
      </c>
      <c r="O38">
        <v>0</v>
      </c>
      <c r="P38">
        <v>36.871434003743758</v>
      </c>
      <c r="Q38">
        <v>2.8903425646551724</v>
      </c>
      <c r="R38">
        <v>12.521435626666667</v>
      </c>
      <c r="S38">
        <v>2.8892274497206709</v>
      </c>
      <c r="T38">
        <v>0</v>
      </c>
      <c r="U38">
        <v>22.929332573871847</v>
      </c>
      <c r="V38">
        <v>3.078498346613546</v>
      </c>
      <c r="W38">
        <v>13.705014935989258</v>
      </c>
      <c r="X38">
        <v>43.56648427131892</v>
      </c>
      <c r="Y38">
        <v>0</v>
      </c>
      <c r="Z38">
        <v>1.9258737954545455</v>
      </c>
      <c r="AA38">
        <v>4.1484748852320674</v>
      </c>
      <c r="AB38">
        <v>0</v>
      </c>
      <c r="AC38">
        <v>0</v>
      </c>
      <c r="AD38">
        <v>0</v>
      </c>
      <c r="AE38">
        <v>4.8663265197194088</v>
      </c>
      <c r="AF38">
        <v>2.4750853727180528</v>
      </c>
      <c r="AG38">
        <v>12.805557720800003</v>
      </c>
      <c r="AH38">
        <v>5.5934760800000003</v>
      </c>
      <c r="AI38">
        <v>0</v>
      </c>
      <c r="AJ38">
        <v>0</v>
      </c>
      <c r="AK38">
        <v>15.776561657762018</v>
      </c>
      <c r="AL38">
        <v>0</v>
      </c>
      <c r="AM38">
        <v>3.1181310090022509</v>
      </c>
      <c r="AN38">
        <v>0.644509</v>
      </c>
      <c r="AO38">
        <v>0</v>
      </c>
      <c r="AP38">
        <v>0</v>
      </c>
      <c r="AQ38">
        <v>7.4800374387301574</v>
      </c>
      <c r="AR38">
        <v>10.27002765271739</v>
      </c>
      <c r="AS38">
        <v>7.9453002772821897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586.11083713918379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4.8100503288490284</v>
      </c>
      <c r="L39">
        <v>306.10798073510392</v>
      </c>
      <c r="M39">
        <v>24.809509077417758</v>
      </c>
      <c r="N39">
        <v>34.882185751978902</v>
      </c>
      <c r="O39">
        <v>0</v>
      </c>
      <c r="P39">
        <v>37.079263798808739</v>
      </c>
      <c r="Q39">
        <v>2.8903425646551724</v>
      </c>
      <c r="R39">
        <v>12.521435626666667</v>
      </c>
      <c r="S39">
        <v>7.8003783684210521</v>
      </c>
      <c r="T39">
        <v>0</v>
      </c>
      <c r="U39">
        <v>22.929332573871847</v>
      </c>
      <c r="V39">
        <v>3.078498346613546</v>
      </c>
      <c r="W39">
        <v>13.705014935989258</v>
      </c>
      <c r="X39">
        <v>43.56648427131892</v>
      </c>
      <c r="Y39">
        <v>0</v>
      </c>
      <c r="Z39">
        <v>1.9258737954545455</v>
      </c>
      <c r="AA39">
        <v>4.1484748852320674</v>
      </c>
      <c r="AB39">
        <v>0</v>
      </c>
      <c r="AC39">
        <v>0</v>
      </c>
      <c r="AD39">
        <v>0</v>
      </c>
      <c r="AE39">
        <v>4.8663265197194088</v>
      </c>
      <c r="AF39">
        <v>2.4750853727180528</v>
      </c>
      <c r="AG39">
        <v>12.805557720800003</v>
      </c>
      <c r="AH39">
        <v>0</v>
      </c>
      <c r="AI39">
        <v>0</v>
      </c>
      <c r="AJ39">
        <v>0</v>
      </c>
      <c r="AK39">
        <v>15.776561657762018</v>
      </c>
      <c r="AL39">
        <v>0</v>
      </c>
      <c r="AM39">
        <v>3.1181310090022509</v>
      </c>
      <c r="AN39">
        <v>0.644509</v>
      </c>
      <c r="AO39">
        <v>0</v>
      </c>
      <c r="AP39">
        <v>0</v>
      </c>
      <c r="AQ39">
        <v>3.7400187193650787</v>
      </c>
      <c r="AR39">
        <v>12.063207001358697</v>
      </c>
      <c r="AS39">
        <v>7.9453002772821897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583.68952233838911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4.8100335613916076</v>
      </c>
      <c r="L40">
        <v>306.10798073510392</v>
      </c>
      <c r="M40">
        <v>24.809509077417758</v>
      </c>
      <c r="N40">
        <v>34.882185751978902</v>
      </c>
      <c r="O40">
        <v>0</v>
      </c>
      <c r="P40">
        <v>37.090161994540495</v>
      </c>
      <c r="Q40">
        <v>3.2284269698544699</v>
      </c>
      <c r="R40">
        <v>12.521435626666667</v>
      </c>
      <c r="S40">
        <v>7.8003783684210521</v>
      </c>
      <c r="T40">
        <v>0</v>
      </c>
      <c r="U40">
        <v>22.929332573871847</v>
      </c>
      <c r="V40">
        <v>3.078498346613546</v>
      </c>
      <c r="W40">
        <v>13.705014935989258</v>
      </c>
      <c r="X40">
        <v>43.56648427131892</v>
      </c>
      <c r="Y40">
        <v>0</v>
      </c>
      <c r="Z40">
        <v>1.9258737954545455</v>
      </c>
      <c r="AA40">
        <v>4.1484748852320674</v>
      </c>
      <c r="AB40">
        <v>0</v>
      </c>
      <c r="AC40">
        <v>0</v>
      </c>
      <c r="AD40">
        <v>0</v>
      </c>
      <c r="AE40">
        <v>4.8663265197194088</v>
      </c>
      <c r="AF40">
        <v>2.4750853727180528</v>
      </c>
      <c r="AG40">
        <v>12.805557720800003</v>
      </c>
      <c r="AH40">
        <v>0</v>
      </c>
      <c r="AI40">
        <v>0</v>
      </c>
      <c r="AJ40">
        <v>0</v>
      </c>
      <c r="AK40">
        <v>15.776561657762018</v>
      </c>
      <c r="AL40">
        <v>0</v>
      </c>
      <c r="AM40">
        <v>3.1181310090022509</v>
      </c>
      <c r="AN40">
        <v>0.644509</v>
      </c>
      <c r="AO40">
        <v>0</v>
      </c>
      <c r="AP40">
        <v>0</v>
      </c>
      <c r="AQ40">
        <v>3.7400187193650787</v>
      </c>
      <c r="AR40">
        <v>12.063207001358697</v>
      </c>
      <c r="AS40">
        <v>7.9453002772821897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584.03848817186281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5.5599510597853419</v>
      </c>
      <c r="L41">
        <v>323.23208886822999</v>
      </c>
      <c r="M41">
        <v>24.809509077417758</v>
      </c>
      <c r="N41">
        <v>34.882185751978902</v>
      </c>
      <c r="O41">
        <v>0</v>
      </c>
      <c r="P41">
        <v>36.876775224089172</v>
      </c>
      <c r="Q41">
        <v>3.2284269698544699</v>
      </c>
      <c r="R41">
        <v>12.521435626666667</v>
      </c>
      <c r="S41">
        <v>7.8003783684210521</v>
      </c>
      <c r="T41">
        <v>0</v>
      </c>
      <c r="U41">
        <v>22.929332573871847</v>
      </c>
      <c r="V41">
        <v>3.078498346613546</v>
      </c>
      <c r="W41">
        <v>13.705014935989258</v>
      </c>
      <c r="X41">
        <v>43.56648427131892</v>
      </c>
      <c r="Y41">
        <v>0</v>
      </c>
      <c r="Z41">
        <v>1.9258737954545455</v>
      </c>
      <c r="AA41">
        <v>4.1484748852320674</v>
      </c>
      <c r="AB41">
        <v>0</v>
      </c>
      <c r="AC41">
        <v>0</v>
      </c>
      <c r="AD41">
        <v>0</v>
      </c>
      <c r="AE41">
        <v>4.8663265197194088</v>
      </c>
      <c r="AF41">
        <v>2.4750853727180528</v>
      </c>
      <c r="AG41">
        <v>12.805557720800003</v>
      </c>
      <c r="AH41">
        <v>0</v>
      </c>
      <c r="AI41">
        <v>0</v>
      </c>
      <c r="AJ41">
        <v>0</v>
      </c>
      <c r="AK41">
        <v>15.776561657762018</v>
      </c>
      <c r="AL41">
        <v>0</v>
      </c>
      <c r="AM41">
        <v>3.1181310090022509</v>
      </c>
      <c r="AN41">
        <v>0.644509</v>
      </c>
      <c r="AO41">
        <v>0</v>
      </c>
      <c r="AP41">
        <v>0</v>
      </c>
      <c r="AQ41">
        <v>3.7400187193650787</v>
      </c>
      <c r="AR41">
        <v>10.433043901358694</v>
      </c>
      <c r="AS41">
        <v>7.9453002772821897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600.0689639329313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4.9800008090884846</v>
      </c>
      <c r="L42">
        <v>341.76214646949632</v>
      </c>
      <c r="M42">
        <v>24.809509077417758</v>
      </c>
      <c r="N42">
        <v>34.882185751978902</v>
      </c>
      <c r="O42">
        <v>0</v>
      </c>
      <c r="P42">
        <v>36.876775224089172</v>
      </c>
      <c r="Q42">
        <v>3.2284269698544699</v>
      </c>
      <c r="R42">
        <v>12.521435626666667</v>
      </c>
      <c r="S42">
        <v>7.8003783684210521</v>
      </c>
      <c r="T42">
        <v>0</v>
      </c>
      <c r="U42">
        <v>22.929332573871847</v>
      </c>
      <c r="V42">
        <v>3.078498346613546</v>
      </c>
      <c r="W42">
        <v>13.705014935989258</v>
      </c>
      <c r="X42">
        <v>43.56648427131892</v>
      </c>
      <c r="Y42">
        <v>0</v>
      </c>
      <c r="Z42">
        <v>1.9258737954545455</v>
      </c>
      <c r="AA42">
        <v>2.9970538189873417</v>
      </c>
      <c r="AB42">
        <v>0</v>
      </c>
      <c r="AC42">
        <v>0</v>
      </c>
      <c r="AD42">
        <v>0</v>
      </c>
      <c r="AE42">
        <v>4.8663265197194088</v>
      </c>
      <c r="AF42">
        <v>2.4750853727180528</v>
      </c>
      <c r="AG42">
        <v>12.805557720800003</v>
      </c>
      <c r="AH42">
        <v>0</v>
      </c>
      <c r="AI42">
        <v>0</v>
      </c>
      <c r="AJ42">
        <v>0</v>
      </c>
      <c r="AK42">
        <v>15.776561657762018</v>
      </c>
      <c r="AL42">
        <v>0</v>
      </c>
      <c r="AM42">
        <v>3.1181310090022509</v>
      </c>
      <c r="AN42">
        <v>0.644509</v>
      </c>
      <c r="AO42">
        <v>0</v>
      </c>
      <c r="AP42">
        <v>0</v>
      </c>
      <c r="AQ42">
        <v>1.9351339706349202</v>
      </c>
      <c r="AR42">
        <v>10.433043901358694</v>
      </c>
      <c r="AS42">
        <v>7.9453002772821897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615.06276546852575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4.8100558034066339</v>
      </c>
      <c r="L43">
        <v>341.76214646949632</v>
      </c>
      <c r="M43">
        <v>24.809509077417758</v>
      </c>
      <c r="N43">
        <v>34.882185751978902</v>
      </c>
      <c r="O43">
        <v>0</v>
      </c>
      <c r="P43">
        <v>36.876775224089172</v>
      </c>
      <c r="Q43">
        <v>3.2284269698544699</v>
      </c>
      <c r="R43">
        <v>12.521435626666667</v>
      </c>
      <c r="S43">
        <v>7.8003783684210521</v>
      </c>
      <c r="T43">
        <v>0</v>
      </c>
      <c r="U43">
        <v>22.929332573871847</v>
      </c>
      <c r="V43">
        <v>3.078498346613546</v>
      </c>
      <c r="W43">
        <v>13.705014935989258</v>
      </c>
      <c r="X43">
        <v>43.56648427131892</v>
      </c>
      <c r="Y43">
        <v>0</v>
      </c>
      <c r="Z43">
        <v>1.9258737954545455</v>
      </c>
      <c r="AA43">
        <v>0</v>
      </c>
      <c r="AB43">
        <v>0</v>
      </c>
      <c r="AC43">
        <v>0</v>
      </c>
      <c r="AD43">
        <v>0</v>
      </c>
      <c r="AE43">
        <v>4.8663265197194088</v>
      </c>
      <c r="AF43">
        <v>2.4750853727180528</v>
      </c>
      <c r="AG43">
        <v>12.805557720800003</v>
      </c>
      <c r="AH43">
        <v>0</v>
      </c>
      <c r="AI43">
        <v>0</v>
      </c>
      <c r="AJ43">
        <v>0</v>
      </c>
      <c r="AK43">
        <v>15.776561657762018</v>
      </c>
      <c r="AL43">
        <v>0</v>
      </c>
      <c r="AM43">
        <v>3.1181310090022509</v>
      </c>
      <c r="AN43">
        <v>0.644509</v>
      </c>
      <c r="AO43">
        <v>0</v>
      </c>
      <c r="AP43">
        <v>0</v>
      </c>
      <c r="AQ43">
        <v>0</v>
      </c>
      <c r="AR43">
        <v>10.27002765271739</v>
      </c>
      <c r="AS43">
        <v>9.613813366190902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611.46612951348925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4.8100320657759505</v>
      </c>
      <c r="L44">
        <v>341.76214646949632</v>
      </c>
      <c r="M44">
        <v>24.809509077417758</v>
      </c>
      <c r="N44">
        <v>34.882185751978902</v>
      </c>
      <c r="O44">
        <v>0</v>
      </c>
      <c r="P44">
        <v>36.876775224089172</v>
      </c>
      <c r="Q44">
        <v>3.2284269698544699</v>
      </c>
      <c r="R44">
        <v>12.521435626666667</v>
      </c>
      <c r="S44">
        <v>7.8003783684210521</v>
      </c>
      <c r="T44">
        <v>0</v>
      </c>
      <c r="U44">
        <v>22.929332573871847</v>
      </c>
      <c r="V44">
        <v>3.078498346613546</v>
      </c>
      <c r="W44">
        <v>13.705014935989258</v>
      </c>
      <c r="X44">
        <v>43.56648427131892</v>
      </c>
      <c r="Y44">
        <v>0</v>
      </c>
      <c r="Z44">
        <v>1.9258737954545455</v>
      </c>
      <c r="AA44">
        <v>0</v>
      </c>
      <c r="AB44">
        <v>0</v>
      </c>
      <c r="AC44">
        <v>0</v>
      </c>
      <c r="AD44">
        <v>0</v>
      </c>
      <c r="AE44">
        <v>4.8663265197194088</v>
      </c>
      <c r="AF44">
        <v>2.4750853727180528</v>
      </c>
      <c r="AG44">
        <v>12.805557720800003</v>
      </c>
      <c r="AH44">
        <v>0</v>
      </c>
      <c r="AI44">
        <v>0</v>
      </c>
      <c r="AJ44">
        <v>0</v>
      </c>
      <c r="AK44">
        <v>15.776561657762018</v>
      </c>
      <c r="AL44">
        <v>0</v>
      </c>
      <c r="AM44">
        <v>3.1181310090022509</v>
      </c>
      <c r="AN44">
        <v>0.644509</v>
      </c>
      <c r="AO44">
        <v>0</v>
      </c>
      <c r="AP44">
        <v>0</v>
      </c>
      <c r="AQ44">
        <v>0</v>
      </c>
      <c r="AR44">
        <v>10.27002765271739</v>
      </c>
      <c r="AS44">
        <v>9.613813366190902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611.46610577585852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4.8100320657759505</v>
      </c>
      <c r="L45">
        <v>341.76214646949632</v>
      </c>
      <c r="M45">
        <v>24.809509077417758</v>
      </c>
      <c r="N45">
        <v>34.882185751978902</v>
      </c>
      <c r="O45">
        <v>0</v>
      </c>
      <c r="P45">
        <v>36.876775224089172</v>
      </c>
      <c r="Q45">
        <v>3.2284269698544699</v>
      </c>
      <c r="R45">
        <v>12.521435626666667</v>
      </c>
      <c r="S45">
        <v>7.8003783684210521</v>
      </c>
      <c r="T45">
        <v>0</v>
      </c>
      <c r="U45">
        <v>22.929332573871847</v>
      </c>
      <c r="V45">
        <v>3.078498346613546</v>
      </c>
      <c r="W45">
        <v>13.705014935989258</v>
      </c>
      <c r="X45">
        <v>43.56648427131892</v>
      </c>
      <c r="Y45">
        <v>0</v>
      </c>
      <c r="Z45">
        <v>1.9258737954545455</v>
      </c>
      <c r="AA45">
        <v>0</v>
      </c>
      <c r="AB45">
        <v>0</v>
      </c>
      <c r="AC45">
        <v>0</v>
      </c>
      <c r="AD45">
        <v>0</v>
      </c>
      <c r="AE45">
        <v>4.8663265197194088</v>
      </c>
      <c r="AF45">
        <v>2.4750853727180528</v>
      </c>
      <c r="AG45">
        <v>12.805557720800003</v>
      </c>
      <c r="AH45">
        <v>0</v>
      </c>
      <c r="AI45">
        <v>0</v>
      </c>
      <c r="AJ45">
        <v>0</v>
      </c>
      <c r="AK45">
        <v>15.776561657762018</v>
      </c>
      <c r="AL45">
        <v>0</v>
      </c>
      <c r="AM45">
        <v>3.1181310090022509</v>
      </c>
      <c r="AN45">
        <v>0.644509</v>
      </c>
      <c r="AO45">
        <v>0</v>
      </c>
      <c r="AP45">
        <v>0</v>
      </c>
      <c r="AQ45">
        <v>0</v>
      </c>
      <c r="AR45">
        <v>10.27002765271739</v>
      </c>
      <c r="AS45">
        <v>9.613813366190902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611.46610577585852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4.8100320657759505</v>
      </c>
      <c r="L46">
        <v>341.76214646949632</v>
      </c>
      <c r="M46">
        <v>24.809509077417758</v>
      </c>
      <c r="N46">
        <v>34.882185751978902</v>
      </c>
      <c r="O46">
        <v>0</v>
      </c>
      <c r="P46">
        <v>36.876775224089172</v>
      </c>
      <c r="Q46">
        <v>3.2284269698544699</v>
      </c>
      <c r="R46">
        <v>12.521435626666667</v>
      </c>
      <c r="S46">
        <v>7.8003783684210521</v>
      </c>
      <c r="T46">
        <v>0</v>
      </c>
      <c r="U46">
        <v>22.929332573871847</v>
      </c>
      <c r="V46">
        <v>3.078498346613546</v>
      </c>
      <c r="W46">
        <v>13.705014935989258</v>
      </c>
      <c r="X46">
        <v>43.56648427131892</v>
      </c>
      <c r="Y46">
        <v>0</v>
      </c>
      <c r="Z46">
        <v>1.9258737954545455</v>
      </c>
      <c r="AA46">
        <v>0</v>
      </c>
      <c r="AB46">
        <v>0</v>
      </c>
      <c r="AC46">
        <v>0</v>
      </c>
      <c r="AD46">
        <v>0</v>
      </c>
      <c r="AE46">
        <v>4.8663265197194088</v>
      </c>
      <c r="AF46">
        <v>2.4750853727180528</v>
      </c>
      <c r="AG46">
        <v>12.805557720800003</v>
      </c>
      <c r="AH46">
        <v>0</v>
      </c>
      <c r="AI46">
        <v>0</v>
      </c>
      <c r="AJ46">
        <v>0</v>
      </c>
      <c r="AK46">
        <v>15.776561657762018</v>
      </c>
      <c r="AL46">
        <v>0</v>
      </c>
      <c r="AM46">
        <v>3.1181310090022509</v>
      </c>
      <c r="AN46">
        <v>0.644509</v>
      </c>
      <c r="AO46">
        <v>0</v>
      </c>
      <c r="AP46">
        <v>0</v>
      </c>
      <c r="AQ46">
        <v>0</v>
      </c>
      <c r="AR46">
        <v>10.27002765271739</v>
      </c>
      <c r="AS46">
        <v>9.613813366190902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611.46610577585852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4.8100320657759505</v>
      </c>
      <c r="L47">
        <v>341.76214646949632</v>
      </c>
      <c r="M47">
        <v>24.809509077417758</v>
      </c>
      <c r="N47">
        <v>34.882185751978902</v>
      </c>
      <c r="O47">
        <v>0</v>
      </c>
      <c r="P47">
        <v>36.876775224089172</v>
      </c>
      <c r="Q47">
        <v>3.2284269698544699</v>
      </c>
      <c r="R47">
        <v>12.521435626666667</v>
      </c>
      <c r="S47">
        <v>7.8003783684210521</v>
      </c>
      <c r="T47">
        <v>0</v>
      </c>
      <c r="U47">
        <v>22.929332573871847</v>
      </c>
      <c r="V47">
        <v>3.0797575244596138</v>
      </c>
      <c r="W47">
        <v>13.705014935989258</v>
      </c>
      <c r="X47">
        <v>43.56648427131892</v>
      </c>
      <c r="Y47">
        <v>0</v>
      </c>
      <c r="Z47">
        <v>1.9258737954545455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2.4750853727180528</v>
      </c>
      <c r="AG47">
        <v>12.805557720800003</v>
      </c>
      <c r="AH47">
        <v>0</v>
      </c>
      <c r="AI47">
        <v>0</v>
      </c>
      <c r="AJ47">
        <v>0</v>
      </c>
      <c r="AK47">
        <v>15.776561657762018</v>
      </c>
      <c r="AL47">
        <v>0</v>
      </c>
      <c r="AM47">
        <v>3.1181310090022509</v>
      </c>
      <c r="AN47">
        <v>0.644509</v>
      </c>
      <c r="AO47">
        <v>0</v>
      </c>
      <c r="AP47">
        <v>0</v>
      </c>
      <c r="AQ47">
        <v>0</v>
      </c>
      <c r="AR47">
        <v>10.433043901358694</v>
      </c>
      <c r="AS47">
        <v>9.613813366190902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606.76405468262635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4.8100320657759505</v>
      </c>
      <c r="L48">
        <v>341.76214646949632</v>
      </c>
      <c r="M48">
        <v>24.809509077417758</v>
      </c>
      <c r="N48">
        <v>34.882185751978902</v>
      </c>
      <c r="O48">
        <v>0</v>
      </c>
      <c r="P48">
        <v>36.876775224089172</v>
      </c>
      <c r="Q48">
        <v>3.2284269698544699</v>
      </c>
      <c r="R48">
        <v>12.521435626666667</v>
      </c>
      <c r="S48">
        <v>7.8003783684210521</v>
      </c>
      <c r="T48">
        <v>0</v>
      </c>
      <c r="U48">
        <v>22.929332573871847</v>
      </c>
      <c r="V48">
        <v>3.0797575244596138</v>
      </c>
      <c r="W48">
        <v>13.705014935989258</v>
      </c>
      <c r="X48">
        <v>43.56648427131892</v>
      </c>
      <c r="Y48">
        <v>0</v>
      </c>
      <c r="Z48">
        <v>1.9258737954545455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2.4750853727180528</v>
      </c>
      <c r="AG48">
        <v>12.805557720800003</v>
      </c>
      <c r="AH48">
        <v>0</v>
      </c>
      <c r="AI48">
        <v>0</v>
      </c>
      <c r="AJ48">
        <v>0</v>
      </c>
      <c r="AK48">
        <v>15.776561657762018</v>
      </c>
      <c r="AL48">
        <v>0</v>
      </c>
      <c r="AM48">
        <v>3.1181310090022509</v>
      </c>
      <c r="AN48">
        <v>0.644509</v>
      </c>
      <c r="AO48">
        <v>0</v>
      </c>
      <c r="AP48">
        <v>0</v>
      </c>
      <c r="AQ48">
        <v>0</v>
      </c>
      <c r="AR48">
        <v>10.433043901358694</v>
      </c>
      <c r="AS48">
        <v>9.613813366190902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606.76405468262635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4.8100320657759505</v>
      </c>
      <c r="L49">
        <v>323.23208886822999</v>
      </c>
      <c r="M49">
        <v>24.809509077417758</v>
      </c>
      <c r="N49">
        <v>34.882185751978902</v>
      </c>
      <c r="O49">
        <v>0</v>
      </c>
      <c r="P49">
        <v>36.876775224089172</v>
      </c>
      <c r="Q49">
        <v>3.2284269698544699</v>
      </c>
      <c r="R49">
        <v>12.521435626666667</v>
      </c>
      <c r="S49">
        <v>7.8003783684210521</v>
      </c>
      <c r="T49">
        <v>0</v>
      </c>
      <c r="U49">
        <v>22.929332573871847</v>
      </c>
      <c r="V49">
        <v>2.9613287566320645</v>
      </c>
      <c r="W49">
        <v>13.705014935989258</v>
      </c>
      <c r="X49">
        <v>43.56648427131892</v>
      </c>
      <c r="Y49">
        <v>0</v>
      </c>
      <c r="Z49">
        <v>1.9258737954545455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2.4750853727180528</v>
      </c>
      <c r="AG49">
        <v>12.805557720800003</v>
      </c>
      <c r="AH49">
        <v>0</v>
      </c>
      <c r="AI49">
        <v>0</v>
      </c>
      <c r="AJ49">
        <v>0</v>
      </c>
      <c r="AK49">
        <v>15.776561657762018</v>
      </c>
      <c r="AL49">
        <v>0</v>
      </c>
      <c r="AM49">
        <v>3.1181310090022509</v>
      </c>
      <c r="AN49">
        <v>0.644509</v>
      </c>
      <c r="AO49">
        <v>0</v>
      </c>
      <c r="AP49">
        <v>1.8915221589892295</v>
      </c>
      <c r="AQ49">
        <v>0</v>
      </c>
      <c r="AR49">
        <v>10.433043901358694</v>
      </c>
      <c r="AS49">
        <v>7.1507702495539709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587.54404735588469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4.8100320657759505</v>
      </c>
      <c r="L50">
        <v>313.96269389291604</v>
      </c>
      <c r="M50">
        <v>24.809509077417758</v>
      </c>
      <c r="N50">
        <v>34.882185751978902</v>
      </c>
      <c r="O50">
        <v>0</v>
      </c>
      <c r="P50">
        <v>36.876775224089172</v>
      </c>
      <c r="Q50">
        <v>3.2215844105960265</v>
      </c>
      <c r="R50">
        <v>12.521435626666667</v>
      </c>
      <c r="S50">
        <v>7.7909709951033728</v>
      </c>
      <c r="T50">
        <v>0</v>
      </c>
      <c r="U50">
        <v>22.929332573871847</v>
      </c>
      <c r="V50">
        <v>2.9613287566320645</v>
      </c>
      <c r="W50">
        <v>13.705014935989258</v>
      </c>
      <c r="X50">
        <v>43.56648427131892</v>
      </c>
      <c r="Y50">
        <v>0</v>
      </c>
      <c r="Z50">
        <v>1.9258737954545455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2.4750853727180528</v>
      </c>
      <c r="AG50">
        <v>12.805557720800003</v>
      </c>
      <c r="AH50">
        <v>0</v>
      </c>
      <c r="AI50">
        <v>0</v>
      </c>
      <c r="AJ50">
        <v>0</v>
      </c>
      <c r="AK50">
        <v>15.776561657762018</v>
      </c>
      <c r="AL50">
        <v>0</v>
      </c>
      <c r="AM50">
        <v>3.1181310090022509</v>
      </c>
      <c r="AN50">
        <v>0.644509</v>
      </c>
      <c r="AO50">
        <v>0</v>
      </c>
      <c r="AP50">
        <v>1.8915221589892295</v>
      </c>
      <c r="AQ50">
        <v>0</v>
      </c>
      <c r="AR50">
        <v>10.433043901358694</v>
      </c>
      <c r="AS50">
        <v>7.1507702495539709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578.25840244799463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4.8100320657759505</v>
      </c>
      <c r="L51">
        <v>308.10018326215049</v>
      </c>
      <c r="M51">
        <v>24.809509077417758</v>
      </c>
      <c r="N51">
        <v>34.882185751978902</v>
      </c>
      <c r="O51">
        <v>0</v>
      </c>
      <c r="P51">
        <v>36.876775224089172</v>
      </c>
      <c r="Q51">
        <v>3.2215844105960265</v>
      </c>
      <c r="R51">
        <v>12.520744385205861</v>
      </c>
      <c r="S51">
        <v>7.7909709951033728</v>
      </c>
      <c r="T51">
        <v>0</v>
      </c>
      <c r="U51">
        <v>22.929332573871847</v>
      </c>
      <c r="V51">
        <v>2.9613287566320645</v>
      </c>
      <c r="W51">
        <v>13.705014935989258</v>
      </c>
      <c r="X51">
        <v>43.56648427131892</v>
      </c>
      <c r="Y51">
        <v>0</v>
      </c>
      <c r="Z51">
        <v>1.9258737954545455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2.4750853727180528</v>
      </c>
      <c r="AG51">
        <v>12.805557720800003</v>
      </c>
      <c r="AH51">
        <v>0</v>
      </c>
      <c r="AI51">
        <v>0</v>
      </c>
      <c r="AJ51">
        <v>0</v>
      </c>
      <c r="AK51">
        <v>15.776561657762018</v>
      </c>
      <c r="AL51">
        <v>0</v>
      </c>
      <c r="AM51">
        <v>3.1181310090022509</v>
      </c>
      <c r="AN51">
        <v>0.644509</v>
      </c>
      <c r="AO51">
        <v>0</v>
      </c>
      <c r="AP51">
        <v>1.8915221589892295</v>
      </c>
      <c r="AQ51">
        <v>0</v>
      </c>
      <c r="AR51">
        <v>10.433043901358694</v>
      </c>
      <c r="AS51">
        <v>7.1507702495539709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572.39520057576829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4.8100320657759505</v>
      </c>
      <c r="L52">
        <v>308.10018326215049</v>
      </c>
      <c r="M52">
        <v>24.809509077417758</v>
      </c>
      <c r="N52">
        <v>34.882185751978902</v>
      </c>
      <c r="O52">
        <v>0</v>
      </c>
      <c r="P52">
        <v>36.876775224089172</v>
      </c>
      <c r="Q52">
        <v>3.2215844105960265</v>
      </c>
      <c r="R52">
        <v>12.520744385205861</v>
      </c>
      <c r="S52">
        <v>7.7909709951033728</v>
      </c>
      <c r="T52">
        <v>0</v>
      </c>
      <c r="U52">
        <v>22.929332573871847</v>
      </c>
      <c r="V52">
        <v>2.3159442962962959</v>
      </c>
      <c r="W52">
        <v>13.705014935989258</v>
      </c>
      <c r="X52">
        <v>43.56648427131892</v>
      </c>
      <c r="Y52">
        <v>0</v>
      </c>
      <c r="Z52">
        <v>1.9258737954545455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2.4750853727180528</v>
      </c>
      <c r="AG52">
        <v>12.805557720800003</v>
      </c>
      <c r="AH52">
        <v>0</v>
      </c>
      <c r="AI52">
        <v>0</v>
      </c>
      <c r="AJ52">
        <v>0</v>
      </c>
      <c r="AK52">
        <v>15.776561657762018</v>
      </c>
      <c r="AL52">
        <v>0</v>
      </c>
      <c r="AM52">
        <v>3.1181310090022509</v>
      </c>
      <c r="AN52">
        <v>0.644509</v>
      </c>
      <c r="AO52">
        <v>0</v>
      </c>
      <c r="AP52">
        <v>1.8915221589892295</v>
      </c>
      <c r="AQ52">
        <v>0</v>
      </c>
      <c r="AR52">
        <v>10.433043901358694</v>
      </c>
      <c r="AS52">
        <v>7.1507702495539709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571.74981611543262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4.8100320657759505</v>
      </c>
      <c r="L53">
        <v>308.10018326215049</v>
      </c>
      <c r="M53">
        <v>24.809509077417758</v>
      </c>
      <c r="N53">
        <v>34.882185751978902</v>
      </c>
      <c r="O53">
        <v>0</v>
      </c>
      <c r="P53">
        <v>36.876775224089172</v>
      </c>
      <c r="Q53">
        <v>2.8897998614958449</v>
      </c>
      <c r="R53">
        <v>12.520744385205861</v>
      </c>
      <c r="S53">
        <v>4.8008876962025315</v>
      </c>
      <c r="T53">
        <v>0</v>
      </c>
      <c r="U53">
        <v>22.929332573871847</v>
      </c>
      <c r="V53">
        <v>2.3159442962962959</v>
      </c>
      <c r="W53">
        <v>13.705014935989258</v>
      </c>
      <c r="X53">
        <v>43.56648427131892</v>
      </c>
      <c r="Y53">
        <v>0</v>
      </c>
      <c r="Z53">
        <v>1.9258737954545455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2.4750853727180528</v>
      </c>
      <c r="AG53">
        <v>12.805557720800003</v>
      </c>
      <c r="AH53">
        <v>0</v>
      </c>
      <c r="AI53">
        <v>0</v>
      </c>
      <c r="AJ53">
        <v>0</v>
      </c>
      <c r="AK53">
        <v>15.776561657762018</v>
      </c>
      <c r="AL53">
        <v>0</v>
      </c>
      <c r="AM53">
        <v>3.1181310090022509</v>
      </c>
      <c r="AN53">
        <v>0.644509</v>
      </c>
      <c r="AO53">
        <v>0</v>
      </c>
      <c r="AP53">
        <v>1.8915221589892295</v>
      </c>
      <c r="AQ53">
        <v>0</v>
      </c>
      <c r="AR53">
        <v>10.433043901358694</v>
      </c>
      <c r="AS53">
        <v>7.9453002772821897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569.22247829515982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4.8100320657759505</v>
      </c>
      <c r="L54">
        <v>308.10018326215049</v>
      </c>
      <c r="M54">
        <v>24.809509077417758</v>
      </c>
      <c r="N54">
        <v>34.882185751978902</v>
      </c>
      <c r="O54">
        <v>0</v>
      </c>
      <c r="P54">
        <v>36.876775224089172</v>
      </c>
      <c r="Q54">
        <v>2.8897998614958449</v>
      </c>
      <c r="R54">
        <v>6.7401849156837041</v>
      </c>
      <c r="S54">
        <v>2.9993459227467811</v>
      </c>
      <c r="T54">
        <v>0</v>
      </c>
      <c r="U54">
        <v>22.929332573871847</v>
      </c>
      <c r="V54">
        <v>2.3159442962962959</v>
      </c>
      <c r="W54">
        <v>13.705014935989258</v>
      </c>
      <c r="X54">
        <v>43.56648427131892</v>
      </c>
      <c r="Y54">
        <v>0</v>
      </c>
      <c r="Z54">
        <v>1.9258737954545455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2.4750853727180528</v>
      </c>
      <c r="AG54">
        <v>12.805557720800003</v>
      </c>
      <c r="AH54">
        <v>0</v>
      </c>
      <c r="AI54">
        <v>0</v>
      </c>
      <c r="AJ54">
        <v>0</v>
      </c>
      <c r="AK54">
        <v>15.776561657762018</v>
      </c>
      <c r="AL54">
        <v>0</v>
      </c>
      <c r="AM54">
        <v>3.1181310090022509</v>
      </c>
      <c r="AN54">
        <v>0.644509</v>
      </c>
      <c r="AO54">
        <v>0</v>
      </c>
      <c r="AP54">
        <v>1.8915221589892295</v>
      </c>
      <c r="AQ54">
        <v>0</v>
      </c>
      <c r="AR54">
        <v>10.433043901358694</v>
      </c>
      <c r="AS54">
        <v>7.9453002772821897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561.64037705218186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4.8100320657759505</v>
      </c>
      <c r="L55">
        <v>308.10018326215049</v>
      </c>
      <c r="M55">
        <v>24.809509077417758</v>
      </c>
      <c r="N55">
        <v>34.882185751978902</v>
      </c>
      <c r="O55">
        <v>0</v>
      </c>
      <c r="P55">
        <v>36.876775224089172</v>
      </c>
      <c r="Q55">
        <v>2.8897998614958449</v>
      </c>
      <c r="R55">
        <v>6.7401849156837041</v>
      </c>
      <c r="S55">
        <v>2.9993459227467811</v>
      </c>
      <c r="T55">
        <v>0</v>
      </c>
      <c r="U55">
        <v>22.929332573871847</v>
      </c>
      <c r="V55">
        <v>2.3159442962962959</v>
      </c>
      <c r="W55">
        <v>13.704388970784644</v>
      </c>
      <c r="X55">
        <v>43.567553790838225</v>
      </c>
      <c r="Y55">
        <v>0</v>
      </c>
      <c r="Z55">
        <v>3.851747590909091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2.4750853727180528</v>
      </c>
      <c r="AG55">
        <v>12.805557720800003</v>
      </c>
      <c r="AH55">
        <v>0</v>
      </c>
      <c r="AI55">
        <v>0</v>
      </c>
      <c r="AJ55">
        <v>0</v>
      </c>
      <c r="AK55">
        <v>15.776561657762018</v>
      </c>
      <c r="AL55">
        <v>0</v>
      </c>
      <c r="AM55">
        <v>3.1181310090022509</v>
      </c>
      <c r="AN55">
        <v>0.644509</v>
      </c>
      <c r="AO55">
        <v>0</v>
      </c>
      <c r="AP55">
        <v>0</v>
      </c>
      <c r="AQ55">
        <v>0</v>
      </c>
      <c r="AR55">
        <v>10.433043901358694</v>
      </c>
      <c r="AS55">
        <v>9.4199480627416001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563.14982002842135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4.8100320657759505</v>
      </c>
      <c r="L56">
        <v>308.10018326215049</v>
      </c>
      <c r="M56">
        <v>24.809509077417758</v>
      </c>
      <c r="N56">
        <v>34.882185751978902</v>
      </c>
      <c r="O56">
        <v>0</v>
      </c>
      <c r="P56">
        <v>36.876775224089172</v>
      </c>
      <c r="Q56">
        <v>2.8897998614958449</v>
      </c>
      <c r="R56">
        <v>6.7401849156837041</v>
      </c>
      <c r="S56">
        <v>2.9993459227467811</v>
      </c>
      <c r="T56">
        <v>0</v>
      </c>
      <c r="U56">
        <v>22.929332573871847</v>
      </c>
      <c r="V56">
        <v>2.3159442962962959</v>
      </c>
      <c r="W56">
        <v>13.704388970784644</v>
      </c>
      <c r="X56">
        <v>43.567553790838225</v>
      </c>
      <c r="Y56">
        <v>0</v>
      </c>
      <c r="Z56">
        <v>3.851747590909091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2.4750853727180528</v>
      </c>
      <c r="AG56">
        <v>12.805557720800003</v>
      </c>
      <c r="AH56">
        <v>0</v>
      </c>
      <c r="AI56">
        <v>0</v>
      </c>
      <c r="AJ56">
        <v>0</v>
      </c>
      <c r="AK56">
        <v>15.776561657762018</v>
      </c>
      <c r="AL56">
        <v>0</v>
      </c>
      <c r="AM56">
        <v>3.1181310090022509</v>
      </c>
      <c r="AN56">
        <v>0.644509</v>
      </c>
      <c r="AO56">
        <v>0</v>
      </c>
      <c r="AP56">
        <v>0</v>
      </c>
      <c r="AQ56">
        <v>0</v>
      </c>
      <c r="AR56">
        <v>10.433043901358694</v>
      </c>
      <c r="AS56">
        <v>9.4199480627416001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563.14982002842135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4.8100320657759505</v>
      </c>
      <c r="L57">
        <v>308.10018326215049</v>
      </c>
      <c r="M57">
        <v>25.620371348826069</v>
      </c>
      <c r="N57">
        <v>34.882185751978902</v>
      </c>
      <c r="O57">
        <v>0</v>
      </c>
      <c r="P57">
        <v>36.876775224089172</v>
      </c>
      <c r="Q57">
        <v>2.8897998614958449</v>
      </c>
      <c r="R57">
        <v>6.7401849156837041</v>
      </c>
      <c r="S57">
        <v>2.9993459227467811</v>
      </c>
      <c r="T57">
        <v>0</v>
      </c>
      <c r="U57">
        <v>22.929332573871847</v>
      </c>
      <c r="V57">
        <v>2.3159442962962959</v>
      </c>
      <c r="W57">
        <v>13.704388970784644</v>
      </c>
      <c r="X57">
        <v>43.567553790838225</v>
      </c>
      <c r="Y57">
        <v>0</v>
      </c>
      <c r="Z57">
        <v>3.851747590909091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2.4750853727180528</v>
      </c>
      <c r="AG57">
        <v>12.805557720800003</v>
      </c>
      <c r="AH57">
        <v>0</v>
      </c>
      <c r="AI57">
        <v>0</v>
      </c>
      <c r="AJ57">
        <v>0</v>
      </c>
      <c r="AK57">
        <v>15.776561657762018</v>
      </c>
      <c r="AL57">
        <v>0</v>
      </c>
      <c r="AM57">
        <v>3.1181310090022509</v>
      </c>
      <c r="AN57">
        <v>0.644509</v>
      </c>
      <c r="AO57">
        <v>0</v>
      </c>
      <c r="AP57">
        <v>0</v>
      </c>
      <c r="AQ57">
        <v>0</v>
      </c>
      <c r="AR57">
        <v>10.433043901358694</v>
      </c>
      <c r="AS57">
        <v>9.4199480627416001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563.96068229982961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4.8100320657759505</v>
      </c>
      <c r="L58">
        <v>308.10018326215049</v>
      </c>
      <c r="M58">
        <v>27.169754561878953</v>
      </c>
      <c r="N58">
        <v>34.882185751978902</v>
      </c>
      <c r="O58">
        <v>0</v>
      </c>
      <c r="P58">
        <v>36.876775224089172</v>
      </c>
      <c r="Q58">
        <v>2.8897998614958449</v>
      </c>
      <c r="R58">
        <v>6.7401849156837041</v>
      </c>
      <c r="S58">
        <v>2.9993459227467811</v>
      </c>
      <c r="T58">
        <v>0</v>
      </c>
      <c r="U58">
        <v>22.929332573871847</v>
      </c>
      <c r="V58">
        <v>2.3159442962962959</v>
      </c>
      <c r="W58">
        <v>13.704388970784644</v>
      </c>
      <c r="X58">
        <v>43.567553790838225</v>
      </c>
      <c r="Y58">
        <v>0</v>
      </c>
      <c r="Z58">
        <v>3.851747590909091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2.4750853727180528</v>
      </c>
      <c r="AG58">
        <v>12.805557720800003</v>
      </c>
      <c r="AH58">
        <v>0</v>
      </c>
      <c r="AI58">
        <v>0</v>
      </c>
      <c r="AJ58">
        <v>0</v>
      </c>
      <c r="AK58">
        <v>15.776561657762018</v>
      </c>
      <c r="AL58">
        <v>0</v>
      </c>
      <c r="AM58">
        <v>3.1181310090022509</v>
      </c>
      <c r="AN58">
        <v>0.644509</v>
      </c>
      <c r="AO58">
        <v>0</v>
      </c>
      <c r="AP58">
        <v>0</v>
      </c>
      <c r="AQ58">
        <v>0</v>
      </c>
      <c r="AR58">
        <v>10.433043901358694</v>
      </c>
      <c r="AS58">
        <v>9.4199480627416001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565.51006551288253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4.8100320657759505</v>
      </c>
      <c r="L59">
        <v>308.6853446454852</v>
      </c>
      <c r="M59">
        <v>27.169754561878953</v>
      </c>
      <c r="N59">
        <v>34.882185751978902</v>
      </c>
      <c r="O59">
        <v>0</v>
      </c>
      <c r="P59">
        <v>36.876775224089172</v>
      </c>
      <c r="Q59">
        <v>2.8897998614958449</v>
      </c>
      <c r="R59">
        <v>6.7401849156837041</v>
      </c>
      <c r="S59">
        <v>3.0508596441281135</v>
      </c>
      <c r="T59">
        <v>0</v>
      </c>
      <c r="U59">
        <v>22.929332573871847</v>
      </c>
      <c r="V59">
        <v>2.3159442962962959</v>
      </c>
      <c r="W59">
        <v>13.704388970784644</v>
      </c>
      <c r="X59">
        <v>43.567553790838225</v>
      </c>
      <c r="Y59">
        <v>0</v>
      </c>
      <c r="Z59">
        <v>3.851747590909091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2.4750853727180528</v>
      </c>
      <c r="AG59">
        <v>12.805557720800003</v>
      </c>
      <c r="AH59">
        <v>0</v>
      </c>
      <c r="AI59">
        <v>0</v>
      </c>
      <c r="AJ59">
        <v>0</v>
      </c>
      <c r="AK59">
        <v>15.776561657762018</v>
      </c>
      <c r="AL59">
        <v>0</v>
      </c>
      <c r="AM59">
        <v>3.1181310090022509</v>
      </c>
      <c r="AN59">
        <v>0.644509</v>
      </c>
      <c r="AO59">
        <v>0</v>
      </c>
      <c r="AP59">
        <v>0</v>
      </c>
      <c r="AQ59">
        <v>0</v>
      </c>
      <c r="AR59">
        <v>10.433043901358694</v>
      </c>
      <c r="AS59">
        <v>7.9453002772821897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564.67209283213924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4.8100320657759505</v>
      </c>
      <c r="L60">
        <v>308.6853446454852</v>
      </c>
      <c r="M60">
        <v>27.169754561878953</v>
      </c>
      <c r="N60">
        <v>34.882185751978902</v>
      </c>
      <c r="O60">
        <v>0</v>
      </c>
      <c r="P60">
        <v>36.876775224089172</v>
      </c>
      <c r="Q60">
        <v>2.8897998614958449</v>
      </c>
      <c r="R60">
        <v>6.7401849156837041</v>
      </c>
      <c r="S60">
        <v>3.0508596441281135</v>
      </c>
      <c r="T60">
        <v>0</v>
      </c>
      <c r="U60">
        <v>22.929332573871847</v>
      </c>
      <c r="V60">
        <v>2.3159442962962959</v>
      </c>
      <c r="W60">
        <v>13.704388970784644</v>
      </c>
      <c r="X60">
        <v>43.567553790838225</v>
      </c>
      <c r="Y60">
        <v>0</v>
      </c>
      <c r="Z60">
        <v>3.851747590909091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2.4750853727180528</v>
      </c>
      <c r="AG60">
        <v>12.805557720800003</v>
      </c>
      <c r="AH60">
        <v>0</v>
      </c>
      <c r="AI60">
        <v>0</v>
      </c>
      <c r="AJ60">
        <v>0</v>
      </c>
      <c r="AK60">
        <v>15.776561657762018</v>
      </c>
      <c r="AL60">
        <v>0</v>
      </c>
      <c r="AM60">
        <v>3.1181310090022509</v>
      </c>
      <c r="AN60">
        <v>0.644509</v>
      </c>
      <c r="AO60">
        <v>0</v>
      </c>
      <c r="AP60">
        <v>0</v>
      </c>
      <c r="AQ60">
        <v>0</v>
      </c>
      <c r="AR60">
        <v>10.433043901358694</v>
      </c>
      <c r="AS60">
        <v>7.9453002772821897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564.67209283213924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4.8100320657759505</v>
      </c>
      <c r="L61">
        <v>308.6853446454852</v>
      </c>
      <c r="M61">
        <v>27.169754561878953</v>
      </c>
      <c r="N61">
        <v>34.882185751978902</v>
      </c>
      <c r="O61">
        <v>0</v>
      </c>
      <c r="P61">
        <v>36.876775224089172</v>
      </c>
      <c r="Q61">
        <v>2.8897998614958449</v>
      </c>
      <c r="R61">
        <v>6.7401849156837041</v>
      </c>
      <c r="S61">
        <v>3.0508596441281135</v>
      </c>
      <c r="T61">
        <v>0</v>
      </c>
      <c r="U61">
        <v>22.929332573871847</v>
      </c>
      <c r="V61">
        <v>2.3159442962962959</v>
      </c>
      <c r="W61">
        <v>13.704388970784644</v>
      </c>
      <c r="X61">
        <v>43.567553790838225</v>
      </c>
      <c r="Y61">
        <v>0</v>
      </c>
      <c r="Z61">
        <v>1.9258737954545455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2.4750853727180528</v>
      </c>
      <c r="AG61">
        <v>12.805557720800003</v>
      </c>
      <c r="AH61">
        <v>0</v>
      </c>
      <c r="AI61">
        <v>0</v>
      </c>
      <c r="AJ61">
        <v>0</v>
      </c>
      <c r="AK61">
        <v>15.776561657762018</v>
      </c>
      <c r="AL61">
        <v>0</v>
      </c>
      <c r="AM61">
        <v>3.1181310090022509</v>
      </c>
      <c r="AN61">
        <v>0.644509</v>
      </c>
      <c r="AO61">
        <v>0</v>
      </c>
      <c r="AP61">
        <v>0</v>
      </c>
      <c r="AQ61">
        <v>0</v>
      </c>
      <c r="AR61">
        <v>10.433043901358694</v>
      </c>
      <c r="AS61">
        <v>7.9453002772821897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562.74621903668469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4.8100320657759505</v>
      </c>
      <c r="L62">
        <v>308.6853446454852</v>
      </c>
      <c r="M62">
        <v>27.169754561878953</v>
      </c>
      <c r="N62">
        <v>34.882185751978902</v>
      </c>
      <c r="O62">
        <v>0</v>
      </c>
      <c r="P62">
        <v>36.876775224089172</v>
      </c>
      <c r="Q62">
        <v>2.8897998614958449</v>
      </c>
      <c r="R62">
        <v>6.7401849156837041</v>
      </c>
      <c r="S62">
        <v>3.0508596441281135</v>
      </c>
      <c r="T62">
        <v>0</v>
      </c>
      <c r="U62">
        <v>22.929332573871847</v>
      </c>
      <c r="V62">
        <v>2.3159442962962959</v>
      </c>
      <c r="W62">
        <v>13.704388970784644</v>
      </c>
      <c r="X62">
        <v>43.567553790838225</v>
      </c>
      <c r="Y62">
        <v>0</v>
      </c>
      <c r="Z62">
        <v>1.9258737954545455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2.4750853727180528</v>
      </c>
      <c r="AG62">
        <v>12.805557720800003</v>
      </c>
      <c r="AH62">
        <v>0</v>
      </c>
      <c r="AI62">
        <v>0</v>
      </c>
      <c r="AJ62">
        <v>0</v>
      </c>
      <c r="AK62">
        <v>15.776561657762018</v>
      </c>
      <c r="AL62">
        <v>0</v>
      </c>
      <c r="AM62">
        <v>3.1181310090022509</v>
      </c>
      <c r="AN62">
        <v>0.644509</v>
      </c>
      <c r="AO62">
        <v>0</v>
      </c>
      <c r="AP62">
        <v>0</v>
      </c>
      <c r="AQ62">
        <v>3.7400187193650787</v>
      </c>
      <c r="AR62">
        <v>10.433043901358694</v>
      </c>
      <c r="AS62">
        <v>7.9453002772821897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566.48623775604972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4.8100320657759505</v>
      </c>
      <c r="L63">
        <v>308.6853446454852</v>
      </c>
      <c r="M63">
        <v>27.169754561878953</v>
      </c>
      <c r="N63">
        <v>34.882185751978902</v>
      </c>
      <c r="O63">
        <v>0</v>
      </c>
      <c r="P63">
        <v>36.876775224089172</v>
      </c>
      <c r="Q63">
        <v>2.8897998614958449</v>
      </c>
      <c r="R63">
        <v>6.7401849156837041</v>
      </c>
      <c r="S63">
        <v>3.0508596441281135</v>
      </c>
      <c r="T63">
        <v>0</v>
      </c>
      <c r="U63">
        <v>22.929332573871847</v>
      </c>
      <c r="V63">
        <v>2.3159442962962959</v>
      </c>
      <c r="W63">
        <v>13.704388970784644</v>
      </c>
      <c r="X63">
        <v>43.567553790838225</v>
      </c>
      <c r="Y63">
        <v>0</v>
      </c>
      <c r="Z63">
        <v>1.9258737954545455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2.4750853727180528</v>
      </c>
      <c r="AG63">
        <v>12.805557720800003</v>
      </c>
      <c r="AH63">
        <v>0</v>
      </c>
      <c r="AI63">
        <v>0</v>
      </c>
      <c r="AJ63">
        <v>0</v>
      </c>
      <c r="AK63">
        <v>15.776561657762018</v>
      </c>
      <c r="AL63">
        <v>0</v>
      </c>
      <c r="AM63">
        <v>3.1181310090022509</v>
      </c>
      <c r="AN63">
        <v>0.644509</v>
      </c>
      <c r="AO63">
        <v>0</v>
      </c>
      <c r="AP63">
        <v>0</v>
      </c>
      <c r="AQ63">
        <v>7.4800374387301574</v>
      </c>
      <c r="AR63">
        <v>10.433043901358694</v>
      </c>
      <c r="AS63">
        <v>7.9453002772821897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570.22625647541486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4.8100320657759505</v>
      </c>
      <c r="L64">
        <v>308.6853446454852</v>
      </c>
      <c r="M64">
        <v>27.169754561878953</v>
      </c>
      <c r="N64">
        <v>34.882185751978902</v>
      </c>
      <c r="O64">
        <v>0</v>
      </c>
      <c r="P64">
        <v>36.876775224089172</v>
      </c>
      <c r="Q64">
        <v>2.8897998614958449</v>
      </c>
      <c r="R64">
        <v>6.7401849156837041</v>
      </c>
      <c r="S64">
        <v>3.0508596441281135</v>
      </c>
      <c r="T64">
        <v>0</v>
      </c>
      <c r="U64">
        <v>22.929332573871847</v>
      </c>
      <c r="V64">
        <v>2.3159442962962959</v>
      </c>
      <c r="W64">
        <v>13.704388970784644</v>
      </c>
      <c r="X64">
        <v>43.567553790838225</v>
      </c>
      <c r="Y64">
        <v>0</v>
      </c>
      <c r="Z64">
        <v>1.9258737954545455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2.4750853727180528</v>
      </c>
      <c r="AG64">
        <v>12.805557720800003</v>
      </c>
      <c r="AH64">
        <v>0</v>
      </c>
      <c r="AI64">
        <v>0</v>
      </c>
      <c r="AJ64">
        <v>0</v>
      </c>
      <c r="AK64">
        <v>15.776561657762018</v>
      </c>
      <c r="AL64">
        <v>0</v>
      </c>
      <c r="AM64">
        <v>3.1181310090022509</v>
      </c>
      <c r="AN64">
        <v>0.644509</v>
      </c>
      <c r="AO64">
        <v>0</v>
      </c>
      <c r="AP64">
        <v>0</v>
      </c>
      <c r="AQ64">
        <v>7.4800374387301574</v>
      </c>
      <c r="AR64">
        <v>10.433043901358694</v>
      </c>
      <c r="AS64">
        <v>7.9453002772821897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570.22625647541486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4.8100320657759505</v>
      </c>
      <c r="L65">
        <v>308.6853446454852</v>
      </c>
      <c r="M65">
        <v>27.169754561878953</v>
      </c>
      <c r="N65">
        <v>34.882185751978902</v>
      </c>
      <c r="O65">
        <v>0</v>
      </c>
      <c r="P65">
        <v>36.876775224089172</v>
      </c>
      <c r="Q65">
        <v>2.8897998614958449</v>
      </c>
      <c r="R65">
        <v>6.7401849156837041</v>
      </c>
      <c r="S65">
        <v>3.0508596441281135</v>
      </c>
      <c r="T65">
        <v>0</v>
      </c>
      <c r="U65">
        <v>22.929332573871847</v>
      </c>
      <c r="V65">
        <v>2.3159442962962959</v>
      </c>
      <c r="W65">
        <v>13.704388970784644</v>
      </c>
      <c r="X65">
        <v>43.567553790838225</v>
      </c>
      <c r="Y65">
        <v>0</v>
      </c>
      <c r="Z65">
        <v>1.9258737954545455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2.4750853727180528</v>
      </c>
      <c r="AG65">
        <v>12.805557720800003</v>
      </c>
      <c r="AH65">
        <v>0</v>
      </c>
      <c r="AI65">
        <v>0</v>
      </c>
      <c r="AJ65">
        <v>0</v>
      </c>
      <c r="AK65">
        <v>15.776561657762018</v>
      </c>
      <c r="AL65">
        <v>0</v>
      </c>
      <c r="AM65">
        <v>3.1181310090022509</v>
      </c>
      <c r="AN65">
        <v>0.644509</v>
      </c>
      <c r="AO65">
        <v>0</v>
      </c>
      <c r="AP65">
        <v>0</v>
      </c>
      <c r="AQ65">
        <v>7.4800374387301574</v>
      </c>
      <c r="AR65">
        <v>10.433043901358694</v>
      </c>
      <c r="AS65">
        <v>7.1507702495539709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569.43172644768663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4.8100320657759505</v>
      </c>
      <c r="L66">
        <v>308.6853446454852</v>
      </c>
      <c r="M66">
        <v>27.169754561878953</v>
      </c>
      <c r="N66">
        <v>34.882185751978902</v>
      </c>
      <c r="O66">
        <v>0</v>
      </c>
      <c r="P66">
        <v>36.876775224089172</v>
      </c>
      <c r="Q66">
        <v>2.8897998614958449</v>
      </c>
      <c r="R66">
        <v>6.7401849156837041</v>
      </c>
      <c r="S66">
        <v>3.0508596441281135</v>
      </c>
      <c r="T66">
        <v>0</v>
      </c>
      <c r="U66">
        <v>22.929332573871847</v>
      </c>
      <c r="V66">
        <v>2.3159442962962959</v>
      </c>
      <c r="W66">
        <v>13.704388970784644</v>
      </c>
      <c r="X66">
        <v>43.567553790838225</v>
      </c>
      <c r="Y66">
        <v>0</v>
      </c>
      <c r="Z66">
        <v>1.9258737954545455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2.4750853727180528</v>
      </c>
      <c r="AG66">
        <v>12.805557720800003</v>
      </c>
      <c r="AH66">
        <v>2.2094229350158399</v>
      </c>
      <c r="AI66">
        <v>0</v>
      </c>
      <c r="AJ66">
        <v>0</v>
      </c>
      <c r="AK66">
        <v>15.776561657762018</v>
      </c>
      <c r="AL66">
        <v>0</v>
      </c>
      <c r="AM66">
        <v>3.1181310090022509</v>
      </c>
      <c r="AN66">
        <v>0.644509</v>
      </c>
      <c r="AO66">
        <v>0</v>
      </c>
      <c r="AP66">
        <v>0</v>
      </c>
      <c r="AQ66">
        <v>7.4800374387301574</v>
      </c>
      <c r="AR66">
        <v>10.433043901358694</v>
      </c>
      <c r="AS66">
        <v>7.1507702495539709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571.64114938270245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4.8100320657759505</v>
      </c>
      <c r="L67">
        <v>308.6853446454852</v>
      </c>
      <c r="M67">
        <v>27.169754561878953</v>
      </c>
      <c r="N67">
        <v>34.882185751978902</v>
      </c>
      <c r="O67">
        <v>0</v>
      </c>
      <c r="P67">
        <v>36.876775224089172</v>
      </c>
      <c r="Q67">
        <v>2.8897998614958449</v>
      </c>
      <c r="R67">
        <v>6.7401849156837041</v>
      </c>
      <c r="S67">
        <v>3.0508596441281135</v>
      </c>
      <c r="T67">
        <v>0</v>
      </c>
      <c r="U67">
        <v>22.929332573871847</v>
      </c>
      <c r="V67">
        <v>2.3159442962962959</v>
      </c>
      <c r="W67">
        <v>13.704388970784644</v>
      </c>
      <c r="X67">
        <v>43.567553790838225</v>
      </c>
      <c r="Y67">
        <v>0</v>
      </c>
      <c r="Z67">
        <v>1.9258737954545455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2.4750853727180528</v>
      </c>
      <c r="AG67">
        <v>12.805557720800003</v>
      </c>
      <c r="AH67">
        <v>6.9079428544878567</v>
      </c>
      <c r="AI67">
        <v>0</v>
      </c>
      <c r="AJ67">
        <v>0</v>
      </c>
      <c r="AK67">
        <v>15.776561657762018</v>
      </c>
      <c r="AL67">
        <v>0</v>
      </c>
      <c r="AM67">
        <v>3.1181310090022509</v>
      </c>
      <c r="AN67">
        <v>0.644509</v>
      </c>
      <c r="AO67">
        <v>0</v>
      </c>
      <c r="AP67">
        <v>0</v>
      </c>
      <c r="AQ67">
        <v>7.4800374387301574</v>
      </c>
      <c r="AR67">
        <v>10.433043901358694</v>
      </c>
      <c r="AS67">
        <v>7.1507702495539709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576.33966930217446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4.8100320657759505</v>
      </c>
      <c r="L68">
        <v>308.6853446454852</v>
      </c>
      <c r="M68">
        <v>27.169754561878953</v>
      </c>
      <c r="N68">
        <v>34.882185751978902</v>
      </c>
      <c r="O68">
        <v>0</v>
      </c>
      <c r="P68">
        <v>36.876775224089172</v>
      </c>
      <c r="Q68">
        <v>2.8897998614958449</v>
      </c>
      <c r="R68">
        <v>6.7401849156837041</v>
      </c>
      <c r="S68">
        <v>3.0508596441281135</v>
      </c>
      <c r="T68">
        <v>0</v>
      </c>
      <c r="U68">
        <v>22.929332573871847</v>
      </c>
      <c r="V68">
        <v>2.0191395602649007</v>
      </c>
      <c r="W68">
        <v>13.704388970784644</v>
      </c>
      <c r="X68">
        <v>43.567553790838225</v>
      </c>
      <c r="Y68">
        <v>0</v>
      </c>
      <c r="Z68">
        <v>1.9258737954545455</v>
      </c>
      <c r="AA68">
        <v>0</v>
      </c>
      <c r="AB68">
        <v>3.8897897441860461</v>
      </c>
      <c r="AC68">
        <v>2.8582674982723422</v>
      </c>
      <c r="AD68">
        <v>0</v>
      </c>
      <c r="AE68">
        <v>4.8663265197194088</v>
      </c>
      <c r="AF68">
        <v>2.4750853727180528</v>
      </c>
      <c r="AG68">
        <v>12.805557720800003</v>
      </c>
      <c r="AH68">
        <v>6.9079428544878567</v>
      </c>
      <c r="AI68">
        <v>0</v>
      </c>
      <c r="AJ68">
        <v>0</v>
      </c>
      <c r="AK68">
        <v>15.776561657762018</v>
      </c>
      <c r="AL68">
        <v>0</v>
      </c>
      <c r="AM68">
        <v>3.1181310090022509</v>
      </c>
      <c r="AN68">
        <v>0.644509</v>
      </c>
      <c r="AO68">
        <v>0</v>
      </c>
      <c r="AP68">
        <v>0</v>
      </c>
      <c r="AQ68">
        <v>7.4800374387301574</v>
      </c>
      <c r="AR68">
        <v>10.433043901358694</v>
      </c>
      <c r="AS68">
        <v>7.1507702495539709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587.65724832832075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4.8100320657759505</v>
      </c>
      <c r="L69">
        <v>308.6853446454852</v>
      </c>
      <c r="M69">
        <v>27.169754561878953</v>
      </c>
      <c r="N69">
        <v>34.882185751978902</v>
      </c>
      <c r="O69">
        <v>0</v>
      </c>
      <c r="P69">
        <v>36.876775224089172</v>
      </c>
      <c r="Q69">
        <v>2.8897998614958449</v>
      </c>
      <c r="R69">
        <v>6.7401849156837041</v>
      </c>
      <c r="S69">
        <v>3.0508596441281135</v>
      </c>
      <c r="T69">
        <v>0</v>
      </c>
      <c r="U69">
        <v>22.929332573871847</v>
      </c>
      <c r="V69">
        <v>2.0191395602649007</v>
      </c>
      <c r="W69">
        <v>13.704388970784644</v>
      </c>
      <c r="X69">
        <v>43.56648427131892</v>
      </c>
      <c r="Y69">
        <v>0</v>
      </c>
      <c r="Z69">
        <v>0.32487749999999999</v>
      </c>
      <c r="AA69">
        <v>0</v>
      </c>
      <c r="AB69">
        <v>3.8897897441860461</v>
      </c>
      <c r="AC69">
        <v>2.8582674982723422</v>
      </c>
      <c r="AD69">
        <v>0</v>
      </c>
      <c r="AE69">
        <v>4.8663265197194088</v>
      </c>
      <c r="AF69">
        <v>2.4750853727180528</v>
      </c>
      <c r="AG69">
        <v>12.805557720800003</v>
      </c>
      <c r="AH69">
        <v>13.39637509501584</v>
      </c>
      <c r="AI69">
        <v>0</v>
      </c>
      <c r="AJ69">
        <v>0</v>
      </c>
      <c r="AK69">
        <v>15.776561657762018</v>
      </c>
      <c r="AL69">
        <v>0</v>
      </c>
      <c r="AM69">
        <v>3.1181310090022509</v>
      </c>
      <c r="AN69">
        <v>0.644509</v>
      </c>
      <c r="AO69">
        <v>0</v>
      </c>
      <c r="AP69">
        <v>0</v>
      </c>
      <c r="AQ69">
        <v>7.4800374387301574</v>
      </c>
      <c r="AR69">
        <v>10.433043901358694</v>
      </c>
      <c r="AS69">
        <v>7.1507702495539709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592.54361475387498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4.8100320657759505</v>
      </c>
      <c r="L70">
        <v>308.6853446454852</v>
      </c>
      <c r="M70">
        <v>27.169754561878953</v>
      </c>
      <c r="N70">
        <v>34.882185751978902</v>
      </c>
      <c r="O70">
        <v>0</v>
      </c>
      <c r="P70">
        <v>36.876775224089172</v>
      </c>
      <c r="Q70">
        <v>2.8897998614958449</v>
      </c>
      <c r="R70">
        <v>6.7401849156837041</v>
      </c>
      <c r="S70">
        <v>3.0508596441281135</v>
      </c>
      <c r="T70">
        <v>0</v>
      </c>
      <c r="U70">
        <v>22.929332573871847</v>
      </c>
      <c r="V70">
        <v>2.0191395602649007</v>
      </c>
      <c r="W70">
        <v>13.705014935989258</v>
      </c>
      <c r="X70">
        <v>43.56648427131892</v>
      </c>
      <c r="Y70">
        <v>0</v>
      </c>
      <c r="Z70">
        <v>0.32487749999999999</v>
      </c>
      <c r="AA70">
        <v>4.1484748852320674</v>
      </c>
      <c r="AB70">
        <v>3.8897897441860461</v>
      </c>
      <c r="AC70">
        <v>2.8582674982723422</v>
      </c>
      <c r="AD70">
        <v>0</v>
      </c>
      <c r="AE70">
        <v>4.8663265197194088</v>
      </c>
      <c r="AF70">
        <v>2.4750853727180528</v>
      </c>
      <c r="AG70">
        <v>12.805557720800003</v>
      </c>
      <c r="AH70">
        <v>12.892962235543823</v>
      </c>
      <c r="AI70">
        <v>0</v>
      </c>
      <c r="AJ70">
        <v>0</v>
      </c>
      <c r="AK70">
        <v>15.776561657762018</v>
      </c>
      <c r="AL70">
        <v>0</v>
      </c>
      <c r="AM70">
        <v>3.1181310090022509</v>
      </c>
      <c r="AN70">
        <v>0.644509</v>
      </c>
      <c r="AO70">
        <v>0</v>
      </c>
      <c r="AP70">
        <v>0</v>
      </c>
      <c r="AQ70">
        <v>11.220055851269837</v>
      </c>
      <c r="AR70">
        <v>10.433043901358694</v>
      </c>
      <c r="AS70">
        <v>7.1507702495539709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599.92932115737926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4.8100320657759505</v>
      </c>
      <c r="L71">
        <v>308.6853446454852</v>
      </c>
      <c r="M71">
        <v>27.169754561878953</v>
      </c>
      <c r="N71">
        <v>34.882185751978902</v>
      </c>
      <c r="O71">
        <v>0</v>
      </c>
      <c r="P71">
        <v>36.876775224089172</v>
      </c>
      <c r="Q71">
        <v>2.8897998614958449</v>
      </c>
      <c r="R71">
        <v>9.8572430257495594</v>
      </c>
      <c r="S71">
        <v>3.0508596441281135</v>
      </c>
      <c r="T71">
        <v>0</v>
      </c>
      <c r="U71">
        <v>22.929332573871847</v>
      </c>
      <c r="V71">
        <v>3.078498346613546</v>
      </c>
      <c r="W71">
        <v>13.705014935989258</v>
      </c>
      <c r="X71">
        <v>43.56648427131892</v>
      </c>
      <c r="Y71">
        <v>0</v>
      </c>
      <c r="Z71">
        <v>0.32487749999999999</v>
      </c>
      <c r="AA71">
        <v>4.1484748852320674</v>
      </c>
      <c r="AB71">
        <v>7.7795791815453841</v>
      </c>
      <c r="AC71">
        <v>2.8582674982723422</v>
      </c>
      <c r="AD71">
        <v>0</v>
      </c>
      <c r="AE71">
        <v>4.8663265197194088</v>
      </c>
      <c r="AF71">
        <v>2.4750853727180528</v>
      </c>
      <c r="AG71">
        <v>12.805557720800003</v>
      </c>
      <c r="AH71">
        <v>20.723828870263997</v>
      </c>
      <c r="AI71">
        <v>0</v>
      </c>
      <c r="AJ71">
        <v>0</v>
      </c>
      <c r="AK71">
        <v>15.776561657762018</v>
      </c>
      <c r="AL71">
        <v>0</v>
      </c>
      <c r="AM71">
        <v>3.1181310090022509</v>
      </c>
      <c r="AN71">
        <v>0.644509</v>
      </c>
      <c r="AO71">
        <v>0</v>
      </c>
      <c r="AP71">
        <v>0</v>
      </c>
      <c r="AQ71">
        <v>11.220055851269837</v>
      </c>
      <c r="AR71">
        <v>10.433043901358694</v>
      </c>
      <c r="AS71">
        <v>7.1507702495539709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615.82639412587332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4.5100006219488646</v>
      </c>
      <c r="L72">
        <v>306.10798073510392</v>
      </c>
      <c r="M72">
        <v>27.169754561878953</v>
      </c>
      <c r="N72">
        <v>34.882185751978902</v>
      </c>
      <c r="O72">
        <v>0</v>
      </c>
      <c r="P72">
        <v>36.876775224089172</v>
      </c>
      <c r="Q72">
        <v>2.8903425646551724</v>
      </c>
      <c r="R72">
        <v>12.521435626666667</v>
      </c>
      <c r="S72">
        <v>2.8892274497206709</v>
      </c>
      <c r="T72">
        <v>0</v>
      </c>
      <c r="U72">
        <v>22.929332573871847</v>
      </c>
      <c r="V72">
        <v>3.078498346613546</v>
      </c>
      <c r="W72">
        <v>13.705014935989258</v>
      </c>
      <c r="X72">
        <v>43.56648427131892</v>
      </c>
      <c r="Y72">
        <v>0</v>
      </c>
      <c r="Z72">
        <v>1.9258737954545455</v>
      </c>
      <c r="AA72">
        <v>8.2969497704641348</v>
      </c>
      <c r="AB72">
        <v>7.7795791815453841</v>
      </c>
      <c r="AC72">
        <v>5.7165349965446843</v>
      </c>
      <c r="AD72">
        <v>0</v>
      </c>
      <c r="AE72">
        <v>9.7326530394388175</v>
      </c>
      <c r="AF72">
        <v>2.4750853727180528</v>
      </c>
      <c r="AG72">
        <v>12.805557720800003</v>
      </c>
      <c r="AH72">
        <v>20.723828870263997</v>
      </c>
      <c r="AI72">
        <v>0</v>
      </c>
      <c r="AJ72">
        <v>0</v>
      </c>
      <c r="AK72">
        <v>15.776561657762018</v>
      </c>
      <c r="AL72">
        <v>0</v>
      </c>
      <c r="AM72">
        <v>3.1181310090022509</v>
      </c>
      <c r="AN72">
        <v>0.644509</v>
      </c>
      <c r="AO72">
        <v>0</v>
      </c>
      <c r="AP72">
        <v>0</v>
      </c>
      <c r="AQ72">
        <v>11.220055851269837</v>
      </c>
      <c r="AR72">
        <v>10.433043901358694</v>
      </c>
      <c r="AS72">
        <v>7.1507702495539709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628.92616708001242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4.6201454506433484</v>
      </c>
      <c r="L73">
        <v>306.10798073510392</v>
      </c>
      <c r="M73">
        <v>27.169754561878953</v>
      </c>
      <c r="N73">
        <v>34.882185751978902</v>
      </c>
      <c r="O73">
        <v>0</v>
      </c>
      <c r="P73">
        <v>36.876775224089172</v>
      </c>
      <c r="Q73">
        <v>2.8903425646551724</v>
      </c>
      <c r="R73">
        <v>12.521435626666667</v>
      </c>
      <c r="S73">
        <v>2.8892274497206709</v>
      </c>
      <c r="T73">
        <v>0</v>
      </c>
      <c r="U73">
        <v>22.929332573871847</v>
      </c>
      <c r="V73">
        <v>3.078498346613546</v>
      </c>
      <c r="W73">
        <v>13.705014935989258</v>
      </c>
      <c r="X73">
        <v>43.56648427131892</v>
      </c>
      <c r="Y73">
        <v>0</v>
      </c>
      <c r="Z73">
        <v>1.9258737954545455</v>
      </c>
      <c r="AA73">
        <v>12.445424655696202</v>
      </c>
      <c r="AB73">
        <v>7.7795791815453841</v>
      </c>
      <c r="AC73">
        <v>5.7165349965446843</v>
      </c>
      <c r="AD73">
        <v>2.3408508027252082</v>
      </c>
      <c r="AE73">
        <v>9.7326530394388175</v>
      </c>
      <c r="AF73">
        <v>4.9501704386409733</v>
      </c>
      <c r="AG73">
        <v>12.805557720800003</v>
      </c>
      <c r="AH73">
        <v>27.631771724751854</v>
      </c>
      <c r="AI73">
        <v>0</v>
      </c>
      <c r="AJ73">
        <v>0</v>
      </c>
      <c r="AK73">
        <v>15.776561657762018</v>
      </c>
      <c r="AL73">
        <v>0</v>
      </c>
      <c r="AM73">
        <v>3.1181310090022509</v>
      </c>
      <c r="AN73">
        <v>0.644509</v>
      </c>
      <c r="AO73">
        <v>0</v>
      </c>
      <c r="AP73">
        <v>0</v>
      </c>
      <c r="AQ73">
        <v>11.220055851269837</v>
      </c>
      <c r="AR73">
        <v>10.433043901358694</v>
      </c>
      <c r="AS73">
        <v>7.1507702495539709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644.90866551707495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4.8100666837710699</v>
      </c>
      <c r="L74">
        <v>306.10798073510392</v>
      </c>
      <c r="M74">
        <v>27.169754561878953</v>
      </c>
      <c r="N74">
        <v>34.882185751978902</v>
      </c>
      <c r="O74">
        <v>0</v>
      </c>
      <c r="P74">
        <v>36.876775224089172</v>
      </c>
      <c r="Q74">
        <v>2.8903425646551724</v>
      </c>
      <c r="R74">
        <v>12.521435626666667</v>
      </c>
      <c r="S74">
        <v>2.8892274497206709</v>
      </c>
      <c r="T74">
        <v>0</v>
      </c>
      <c r="U74">
        <v>22.929332573871847</v>
      </c>
      <c r="V74">
        <v>3.078498346613546</v>
      </c>
      <c r="W74">
        <v>13.705014935989258</v>
      </c>
      <c r="X74">
        <v>43.56648427131892</v>
      </c>
      <c r="Y74">
        <v>0</v>
      </c>
      <c r="Z74">
        <v>5.777621386363637</v>
      </c>
      <c r="AA74">
        <v>12.445424655696202</v>
      </c>
      <c r="AB74">
        <v>11.669368925731433</v>
      </c>
      <c r="AC74">
        <v>8.5834522626825827</v>
      </c>
      <c r="AD74">
        <v>5.3839564167297498</v>
      </c>
      <c r="AE74">
        <v>9.7326530394388175</v>
      </c>
      <c r="AF74">
        <v>7.4252558113590261</v>
      </c>
      <c r="AG74">
        <v>12.805557720800003</v>
      </c>
      <c r="AH74">
        <v>27.631771724751854</v>
      </c>
      <c r="AI74">
        <v>0</v>
      </c>
      <c r="AJ74">
        <v>0</v>
      </c>
      <c r="AK74">
        <v>15.776561657762018</v>
      </c>
      <c r="AL74">
        <v>0</v>
      </c>
      <c r="AM74">
        <v>4.6677476316579147</v>
      </c>
      <c r="AN74">
        <v>0.644509</v>
      </c>
      <c r="AO74">
        <v>0</v>
      </c>
      <c r="AP74">
        <v>0</v>
      </c>
      <c r="AQ74">
        <v>14.922860638730155</v>
      </c>
      <c r="AR74">
        <v>10.433043901358694</v>
      </c>
      <c r="AS74">
        <v>7.1507702495539709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666.47765374827441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4.8099868488637023</v>
      </c>
      <c r="L75">
        <v>306.10798073510392</v>
      </c>
      <c r="M75">
        <v>27.169754561878953</v>
      </c>
      <c r="N75">
        <v>34.882185751978902</v>
      </c>
      <c r="O75">
        <v>0</v>
      </c>
      <c r="P75">
        <v>36.876775224089172</v>
      </c>
      <c r="Q75">
        <v>3.2284269698544699</v>
      </c>
      <c r="R75">
        <v>12.521435626666667</v>
      </c>
      <c r="S75">
        <v>7.8003783684210521</v>
      </c>
      <c r="T75">
        <v>0</v>
      </c>
      <c r="U75">
        <v>22.929332573871847</v>
      </c>
      <c r="V75">
        <v>3.078498346613546</v>
      </c>
      <c r="W75">
        <v>13.705014935989258</v>
      </c>
      <c r="X75">
        <v>43.56648427131892</v>
      </c>
      <c r="Y75">
        <v>0</v>
      </c>
      <c r="Z75">
        <v>5.777621386363637</v>
      </c>
      <c r="AA75">
        <v>12.445424655696202</v>
      </c>
      <c r="AB75">
        <v>11.669368925731433</v>
      </c>
      <c r="AC75">
        <v>8.5834522626825827</v>
      </c>
      <c r="AD75">
        <v>8.0946617248296739</v>
      </c>
      <c r="AE75">
        <v>9.7326530394388175</v>
      </c>
      <c r="AF75">
        <v>7.4252558113590261</v>
      </c>
      <c r="AG75">
        <v>12.805557720800003</v>
      </c>
      <c r="AH75">
        <v>27.631771724751854</v>
      </c>
      <c r="AI75">
        <v>0</v>
      </c>
      <c r="AJ75">
        <v>0</v>
      </c>
      <c r="AK75">
        <v>15.776561657762018</v>
      </c>
      <c r="AL75">
        <v>0</v>
      </c>
      <c r="AM75">
        <v>4.6677476316579147</v>
      </c>
      <c r="AN75">
        <v>0.644509</v>
      </c>
      <c r="AO75">
        <v>0</v>
      </c>
      <c r="AP75">
        <v>0</v>
      </c>
      <c r="AQ75">
        <v>14.922860638730155</v>
      </c>
      <c r="AR75">
        <v>10.433043901358694</v>
      </c>
      <c r="AS75">
        <v>7.9453002772821897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675.23204457309475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4.8100487220186023</v>
      </c>
      <c r="L76">
        <v>333.58027459166709</v>
      </c>
      <c r="M76">
        <v>27.169754561878953</v>
      </c>
      <c r="N76">
        <v>34.882185751978902</v>
      </c>
      <c r="O76">
        <v>0</v>
      </c>
      <c r="P76">
        <v>36.876775224089172</v>
      </c>
      <c r="Q76">
        <v>3.2284269698544699</v>
      </c>
      <c r="R76">
        <v>12.521435626666667</v>
      </c>
      <c r="S76">
        <v>7.8003783684210521</v>
      </c>
      <c r="T76">
        <v>0</v>
      </c>
      <c r="U76">
        <v>22.929332573871847</v>
      </c>
      <c r="V76">
        <v>3.078498346613546</v>
      </c>
      <c r="W76">
        <v>13.705014935989258</v>
      </c>
      <c r="X76">
        <v>43.56648427131892</v>
      </c>
      <c r="Y76">
        <v>0</v>
      </c>
      <c r="Z76">
        <v>5.777621386363637</v>
      </c>
      <c r="AA76">
        <v>12.445424655696202</v>
      </c>
      <c r="AB76">
        <v>11.669368925731433</v>
      </c>
      <c r="AC76">
        <v>8.5834522626825827</v>
      </c>
      <c r="AD76">
        <v>8.0946617248296739</v>
      </c>
      <c r="AE76">
        <v>9.7326530394388175</v>
      </c>
      <c r="AF76">
        <v>7.4252558113590261</v>
      </c>
      <c r="AG76">
        <v>12.805557720800003</v>
      </c>
      <c r="AH76">
        <v>27.631771724751854</v>
      </c>
      <c r="AI76">
        <v>0</v>
      </c>
      <c r="AJ76">
        <v>0</v>
      </c>
      <c r="AK76">
        <v>15.776561657762018</v>
      </c>
      <c r="AL76">
        <v>0</v>
      </c>
      <c r="AM76">
        <v>4.6677476316579147</v>
      </c>
      <c r="AN76">
        <v>0.644509</v>
      </c>
      <c r="AO76">
        <v>0</v>
      </c>
      <c r="AP76">
        <v>0</v>
      </c>
      <c r="AQ76">
        <v>14.922860638730155</v>
      </c>
      <c r="AR76">
        <v>10.433043901358694</v>
      </c>
      <c r="AS76">
        <v>7.9453002772821897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702.70440030281281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4.8100487220186023</v>
      </c>
      <c r="L77">
        <v>370.64036754863736</v>
      </c>
      <c r="M77">
        <v>27.169754561878953</v>
      </c>
      <c r="N77">
        <v>34.882185751978902</v>
      </c>
      <c r="O77">
        <v>0</v>
      </c>
      <c r="P77">
        <v>36.876775224089172</v>
      </c>
      <c r="Q77">
        <v>3.2284269698544699</v>
      </c>
      <c r="R77">
        <v>12.521435626666667</v>
      </c>
      <c r="S77">
        <v>7.8003783684210521</v>
      </c>
      <c r="T77">
        <v>0</v>
      </c>
      <c r="U77">
        <v>22.929332573871847</v>
      </c>
      <c r="V77">
        <v>3.078498346613546</v>
      </c>
      <c r="W77">
        <v>13.705014935989258</v>
      </c>
      <c r="X77">
        <v>43.56648427131892</v>
      </c>
      <c r="Y77">
        <v>0</v>
      </c>
      <c r="Z77">
        <v>5.777621386363637</v>
      </c>
      <c r="AA77">
        <v>12.445424655696202</v>
      </c>
      <c r="AB77">
        <v>11.669368925731433</v>
      </c>
      <c r="AC77">
        <v>8.5834522626825827</v>
      </c>
      <c r="AD77">
        <v>8.0946617248296739</v>
      </c>
      <c r="AE77">
        <v>9.7326530394388175</v>
      </c>
      <c r="AF77">
        <v>7.4252558113590261</v>
      </c>
      <c r="AG77">
        <v>12.805557720800003</v>
      </c>
      <c r="AH77">
        <v>27.631771724751854</v>
      </c>
      <c r="AI77">
        <v>0</v>
      </c>
      <c r="AJ77">
        <v>0</v>
      </c>
      <c r="AK77">
        <v>15.776561657762018</v>
      </c>
      <c r="AL77">
        <v>0</v>
      </c>
      <c r="AM77">
        <v>4.6677476316579147</v>
      </c>
      <c r="AN77">
        <v>0.644509</v>
      </c>
      <c r="AO77">
        <v>0</v>
      </c>
      <c r="AP77">
        <v>0</v>
      </c>
      <c r="AQ77">
        <v>14.922860638730155</v>
      </c>
      <c r="AR77">
        <v>10.433043901358694</v>
      </c>
      <c r="AS77">
        <v>7.9453002772821897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739.76449325978308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4.8100487220186023</v>
      </c>
      <c r="L78">
        <v>370.64036754863736</v>
      </c>
      <c r="M78">
        <v>27.169754561878953</v>
      </c>
      <c r="N78">
        <v>34.882185751978902</v>
      </c>
      <c r="O78">
        <v>0</v>
      </c>
      <c r="P78">
        <v>36.876775224089172</v>
      </c>
      <c r="Q78">
        <v>3.2284269698544699</v>
      </c>
      <c r="R78">
        <v>12.518377093849546</v>
      </c>
      <c r="S78">
        <v>7.8003783684210521</v>
      </c>
      <c r="T78">
        <v>0</v>
      </c>
      <c r="U78">
        <v>22.929332573871847</v>
      </c>
      <c r="V78">
        <v>3.078498346613546</v>
      </c>
      <c r="W78">
        <v>13.705014935989258</v>
      </c>
      <c r="X78">
        <v>43.56648427131892</v>
      </c>
      <c r="Y78">
        <v>0</v>
      </c>
      <c r="Z78">
        <v>5.777621386363637</v>
      </c>
      <c r="AA78">
        <v>12.445424655696202</v>
      </c>
      <c r="AB78">
        <v>11.669368925731433</v>
      </c>
      <c r="AC78">
        <v>8.5834522626825827</v>
      </c>
      <c r="AD78">
        <v>8.0946617248296739</v>
      </c>
      <c r="AE78">
        <v>9.7326530394388175</v>
      </c>
      <c r="AF78">
        <v>7.4252558113590261</v>
      </c>
      <c r="AG78">
        <v>12.805557720800003</v>
      </c>
      <c r="AH78">
        <v>27.631771724751854</v>
      </c>
      <c r="AI78">
        <v>0</v>
      </c>
      <c r="AJ78">
        <v>0</v>
      </c>
      <c r="AK78">
        <v>15.776561657762018</v>
      </c>
      <c r="AL78">
        <v>0</v>
      </c>
      <c r="AM78">
        <v>4.6677476316579147</v>
      </c>
      <c r="AN78">
        <v>0.644509</v>
      </c>
      <c r="AO78">
        <v>0</v>
      </c>
      <c r="AP78">
        <v>0</v>
      </c>
      <c r="AQ78">
        <v>14.922860638730155</v>
      </c>
      <c r="AR78">
        <v>10.433043901358694</v>
      </c>
      <c r="AS78">
        <v>7.9453002772821897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739.76143472696594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4.8100487220186023</v>
      </c>
      <c r="L79">
        <v>370.64036754863736</v>
      </c>
      <c r="M79">
        <v>27.169754561878953</v>
      </c>
      <c r="N79">
        <v>34.882185751978902</v>
      </c>
      <c r="O79">
        <v>0</v>
      </c>
      <c r="P79">
        <v>36.876775224089172</v>
      </c>
      <c r="Q79">
        <v>3.2284269698544699</v>
      </c>
      <c r="R79">
        <v>12.518377093849546</v>
      </c>
      <c r="S79">
        <v>7.8003783684210521</v>
      </c>
      <c r="T79">
        <v>0</v>
      </c>
      <c r="U79">
        <v>22.929332573871847</v>
      </c>
      <c r="V79">
        <v>3.078498346613546</v>
      </c>
      <c r="W79">
        <v>13.705014935989258</v>
      </c>
      <c r="X79">
        <v>43.56648427131892</v>
      </c>
      <c r="Y79">
        <v>0</v>
      </c>
      <c r="Z79">
        <v>5.777621386363637</v>
      </c>
      <c r="AA79">
        <v>12.445424655696202</v>
      </c>
      <c r="AB79">
        <v>11.669368925731433</v>
      </c>
      <c r="AC79">
        <v>8.5834522626825827</v>
      </c>
      <c r="AD79">
        <v>5.3839564167297498</v>
      </c>
      <c r="AE79">
        <v>9.7326530394388175</v>
      </c>
      <c r="AF79">
        <v>7.4252558113590261</v>
      </c>
      <c r="AG79">
        <v>12.805557720800003</v>
      </c>
      <c r="AH79">
        <v>27.631771724751854</v>
      </c>
      <c r="AI79">
        <v>0</v>
      </c>
      <c r="AJ79">
        <v>0</v>
      </c>
      <c r="AK79">
        <v>15.776561657762018</v>
      </c>
      <c r="AL79">
        <v>0</v>
      </c>
      <c r="AM79">
        <v>4.6677476316579147</v>
      </c>
      <c r="AN79">
        <v>0.644509</v>
      </c>
      <c r="AO79">
        <v>0</v>
      </c>
      <c r="AP79">
        <v>0</v>
      </c>
      <c r="AQ79">
        <v>14.922860638730155</v>
      </c>
      <c r="AR79">
        <v>10.433043901358694</v>
      </c>
      <c r="AS79">
        <v>7.9453002772821897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737.05072941886613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4.8100487220186023</v>
      </c>
      <c r="L80">
        <v>416.96940423123203</v>
      </c>
      <c r="M80">
        <v>27.169754561878953</v>
      </c>
      <c r="N80">
        <v>34.882185751978902</v>
      </c>
      <c r="O80">
        <v>0</v>
      </c>
      <c r="P80">
        <v>36.876775224089172</v>
      </c>
      <c r="Q80">
        <v>3.2284269698544699</v>
      </c>
      <c r="R80">
        <v>12.518377093849546</v>
      </c>
      <c r="S80">
        <v>7.8003783684210521</v>
      </c>
      <c r="T80">
        <v>0</v>
      </c>
      <c r="U80">
        <v>22.929332573871847</v>
      </c>
      <c r="V80">
        <v>3.078498346613546</v>
      </c>
      <c r="W80">
        <v>13.705014935989258</v>
      </c>
      <c r="X80">
        <v>43.56648427131892</v>
      </c>
      <c r="Y80">
        <v>0</v>
      </c>
      <c r="Z80">
        <v>1.9258737954545455</v>
      </c>
      <c r="AA80">
        <v>12.445424655696202</v>
      </c>
      <c r="AB80">
        <v>11.669368925731433</v>
      </c>
      <c r="AC80">
        <v>5.7165349965446843</v>
      </c>
      <c r="AD80">
        <v>2.3408508027252082</v>
      </c>
      <c r="AE80">
        <v>9.7326530394388175</v>
      </c>
      <c r="AF80">
        <v>4.979289284989858</v>
      </c>
      <c r="AG80">
        <v>12.805557720800003</v>
      </c>
      <c r="AH80">
        <v>27.631771724751854</v>
      </c>
      <c r="AI80">
        <v>0</v>
      </c>
      <c r="AJ80">
        <v>0</v>
      </c>
      <c r="AK80">
        <v>15.776561657762018</v>
      </c>
      <c r="AL80">
        <v>0</v>
      </c>
      <c r="AM80">
        <v>3.1181310090022509</v>
      </c>
      <c r="AN80">
        <v>0.644509</v>
      </c>
      <c r="AO80">
        <v>0</v>
      </c>
      <c r="AP80">
        <v>0</v>
      </c>
      <c r="AQ80">
        <v>14.922860638730155</v>
      </c>
      <c r="AR80">
        <v>10.433043901358694</v>
      </c>
      <c r="AS80">
        <v>7.9453002772821897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769.62241248138434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4.8100487220186023</v>
      </c>
      <c r="L81">
        <v>416.96940423123203</v>
      </c>
      <c r="M81">
        <v>27.169754561878953</v>
      </c>
      <c r="N81">
        <v>34.882185751978902</v>
      </c>
      <c r="O81">
        <v>0</v>
      </c>
      <c r="P81">
        <v>36.876775224089172</v>
      </c>
      <c r="Q81">
        <v>3.2284269698544699</v>
      </c>
      <c r="R81">
        <v>12.518377093849546</v>
      </c>
      <c r="S81">
        <v>7.8003783684210521</v>
      </c>
      <c r="T81">
        <v>0</v>
      </c>
      <c r="U81">
        <v>22.929332573871847</v>
      </c>
      <c r="V81">
        <v>3.078498346613546</v>
      </c>
      <c r="W81">
        <v>13.705014935989258</v>
      </c>
      <c r="X81">
        <v>43.56648427131892</v>
      </c>
      <c r="Y81">
        <v>0</v>
      </c>
      <c r="Z81">
        <v>1.9258737954545455</v>
      </c>
      <c r="AA81">
        <v>12.445424655696202</v>
      </c>
      <c r="AB81">
        <v>11.669368925731433</v>
      </c>
      <c r="AC81">
        <v>5.7165349965446843</v>
      </c>
      <c r="AD81">
        <v>0</v>
      </c>
      <c r="AE81">
        <v>9.7326530394388175</v>
      </c>
      <c r="AF81">
        <v>2.4750853727180528</v>
      </c>
      <c r="AG81">
        <v>12.805557720800003</v>
      </c>
      <c r="AH81">
        <v>16.780428240000003</v>
      </c>
      <c r="AI81">
        <v>0</v>
      </c>
      <c r="AJ81">
        <v>0</v>
      </c>
      <c r="AK81">
        <v>15.776561657762018</v>
      </c>
      <c r="AL81">
        <v>0</v>
      </c>
      <c r="AM81">
        <v>3.1181310090022509</v>
      </c>
      <c r="AN81">
        <v>0.644509</v>
      </c>
      <c r="AO81">
        <v>0</v>
      </c>
      <c r="AP81">
        <v>0</v>
      </c>
      <c r="AQ81">
        <v>11.220055851269837</v>
      </c>
      <c r="AR81">
        <v>10.433043901358694</v>
      </c>
      <c r="AS81">
        <v>7.9453002772821897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750.22320949417519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4.8100487220186023</v>
      </c>
      <c r="L82">
        <v>416.96940423123203</v>
      </c>
      <c r="M82">
        <v>27.169754561878953</v>
      </c>
      <c r="N82">
        <v>34.882185751978902</v>
      </c>
      <c r="O82">
        <v>0</v>
      </c>
      <c r="P82">
        <v>36.876775224089172</v>
      </c>
      <c r="Q82">
        <v>3.2284269698544699</v>
      </c>
      <c r="R82">
        <v>12.518377093849546</v>
      </c>
      <c r="S82">
        <v>7.8003783684210521</v>
      </c>
      <c r="T82">
        <v>0</v>
      </c>
      <c r="U82">
        <v>22.929332573871847</v>
      </c>
      <c r="V82">
        <v>3.078498346613546</v>
      </c>
      <c r="W82">
        <v>13.705014935989258</v>
      </c>
      <c r="X82">
        <v>43.56648427131892</v>
      </c>
      <c r="Y82">
        <v>0</v>
      </c>
      <c r="Z82">
        <v>1.9258737954545455</v>
      </c>
      <c r="AA82">
        <v>8.2969497704641348</v>
      </c>
      <c r="AB82">
        <v>3.8897897441860461</v>
      </c>
      <c r="AC82">
        <v>2.8582674982723422</v>
      </c>
      <c r="AD82">
        <v>0</v>
      </c>
      <c r="AE82">
        <v>9.7326530394388175</v>
      </c>
      <c r="AF82">
        <v>0</v>
      </c>
      <c r="AG82">
        <v>12.805557720800003</v>
      </c>
      <c r="AH82">
        <v>16.780428240000003</v>
      </c>
      <c r="AI82">
        <v>0</v>
      </c>
      <c r="AJ82">
        <v>0</v>
      </c>
      <c r="AK82">
        <v>15.776561657762018</v>
      </c>
      <c r="AL82">
        <v>0</v>
      </c>
      <c r="AM82">
        <v>3.1181310090022509</v>
      </c>
      <c r="AN82">
        <v>0.644509</v>
      </c>
      <c r="AO82">
        <v>0</v>
      </c>
      <c r="AP82">
        <v>0</v>
      </c>
      <c r="AQ82">
        <v>11.220055851269837</v>
      </c>
      <c r="AR82">
        <v>10.433043901358694</v>
      </c>
      <c r="AS82">
        <v>7.9453002772821897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732.96180255640729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4.8100487220186023</v>
      </c>
      <c r="L83">
        <v>436.05881827794747</v>
      </c>
      <c r="M83">
        <v>27.169754561878953</v>
      </c>
      <c r="N83">
        <v>34.882185751978902</v>
      </c>
      <c r="O83">
        <v>0</v>
      </c>
      <c r="P83">
        <v>36.876775224089172</v>
      </c>
      <c r="Q83">
        <v>3.2284269698544699</v>
      </c>
      <c r="R83">
        <v>12.518377093849546</v>
      </c>
      <c r="S83">
        <v>7.8003783684210521</v>
      </c>
      <c r="T83">
        <v>0</v>
      </c>
      <c r="U83">
        <v>22.929332573871847</v>
      </c>
      <c r="V83">
        <v>3.078498346613546</v>
      </c>
      <c r="W83">
        <v>13.705014935989258</v>
      </c>
      <c r="X83">
        <v>43.56648427131892</v>
      </c>
      <c r="Y83">
        <v>0</v>
      </c>
      <c r="Z83">
        <v>1.9258737954545455</v>
      </c>
      <c r="AA83">
        <v>8.2969497704641348</v>
      </c>
      <c r="AB83">
        <v>3.8897897441860461</v>
      </c>
      <c r="AC83">
        <v>2.8582674982723422</v>
      </c>
      <c r="AD83">
        <v>0</v>
      </c>
      <c r="AE83">
        <v>4.8663265197194088</v>
      </c>
      <c r="AF83">
        <v>0</v>
      </c>
      <c r="AG83">
        <v>12.805557720800003</v>
      </c>
      <c r="AH83">
        <v>11.186952160000001</v>
      </c>
      <c r="AI83">
        <v>0</v>
      </c>
      <c r="AJ83">
        <v>0</v>
      </c>
      <c r="AK83">
        <v>15.776561657762018</v>
      </c>
      <c r="AL83">
        <v>0</v>
      </c>
      <c r="AM83">
        <v>3.1181310090022509</v>
      </c>
      <c r="AN83">
        <v>0.644509</v>
      </c>
      <c r="AO83">
        <v>0</v>
      </c>
      <c r="AP83">
        <v>0</v>
      </c>
      <c r="AQ83">
        <v>7.4800374387301574</v>
      </c>
      <c r="AR83">
        <v>10.433043901358694</v>
      </c>
      <c r="AS83">
        <v>8.7398303050104076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738.64592561859195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4.8100487220186023</v>
      </c>
      <c r="L84">
        <v>436.05881827794747</v>
      </c>
      <c r="M84">
        <v>27.169754561878953</v>
      </c>
      <c r="N84">
        <v>34.882185751978902</v>
      </c>
      <c r="O84">
        <v>0</v>
      </c>
      <c r="P84">
        <v>36.876775224089172</v>
      </c>
      <c r="Q84">
        <v>3.2284269698544699</v>
      </c>
      <c r="R84">
        <v>12.518377093849546</v>
      </c>
      <c r="S84">
        <v>7.8003783684210521</v>
      </c>
      <c r="T84">
        <v>0</v>
      </c>
      <c r="U84">
        <v>22.929332573871847</v>
      </c>
      <c r="V84">
        <v>3.078498346613546</v>
      </c>
      <c r="W84">
        <v>13.705014935989258</v>
      </c>
      <c r="X84">
        <v>43.56648427131892</v>
      </c>
      <c r="Y84">
        <v>0</v>
      </c>
      <c r="Z84">
        <v>1.9258737954545455</v>
      </c>
      <c r="AA84">
        <v>4.1484748852320674</v>
      </c>
      <c r="AB84">
        <v>3.8897897441860461</v>
      </c>
      <c r="AC84">
        <v>2.8582674982723422</v>
      </c>
      <c r="AD84">
        <v>0</v>
      </c>
      <c r="AE84">
        <v>4.8663265197194088</v>
      </c>
      <c r="AF84">
        <v>0</v>
      </c>
      <c r="AG84">
        <v>12.805557720800003</v>
      </c>
      <c r="AH84">
        <v>11.186952160000001</v>
      </c>
      <c r="AI84">
        <v>0</v>
      </c>
      <c r="AJ84">
        <v>0</v>
      </c>
      <c r="AK84">
        <v>15.776561657762018</v>
      </c>
      <c r="AL84">
        <v>0</v>
      </c>
      <c r="AM84">
        <v>3.1181310090022509</v>
      </c>
      <c r="AN84">
        <v>0.644509</v>
      </c>
      <c r="AO84">
        <v>0</v>
      </c>
      <c r="AP84">
        <v>0</v>
      </c>
      <c r="AQ84">
        <v>7.4800374387301574</v>
      </c>
      <c r="AR84">
        <v>10.433043901358694</v>
      </c>
      <c r="AS84">
        <v>8.7398303050104076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734.49745073335987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4.8100487220186023</v>
      </c>
      <c r="L85">
        <v>411.03100299924915</v>
      </c>
      <c r="M85">
        <v>27.169754561878953</v>
      </c>
      <c r="N85">
        <v>34.882185751978902</v>
      </c>
      <c r="O85">
        <v>0</v>
      </c>
      <c r="P85">
        <v>36.876775224089172</v>
      </c>
      <c r="Q85">
        <v>3.2284269698544699</v>
      </c>
      <c r="R85">
        <v>12.518377093849546</v>
      </c>
      <c r="S85">
        <v>7.8003783684210521</v>
      </c>
      <c r="T85">
        <v>0</v>
      </c>
      <c r="U85">
        <v>22.929332573871847</v>
      </c>
      <c r="V85">
        <v>3.078498346613546</v>
      </c>
      <c r="W85">
        <v>13.705014935989258</v>
      </c>
      <c r="X85">
        <v>43.56648427131892</v>
      </c>
      <c r="Y85">
        <v>0</v>
      </c>
      <c r="Z85">
        <v>1.9258737954545455</v>
      </c>
      <c r="AA85">
        <v>4.1484748852320674</v>
      </c>
      <c r="AB85">
        <v>3.8897897441860461</v>
      </c>
      <c r="AC85">
        <v>0</v>
      </c>
      <c r="AD85">
        <v>0</v>
      </c>
      <c r="AE85">
        <v>4.8663265197194088</v>
      </c>
      <c r="AF85">
        <v>0</v>
      </c>
      <c r="AG85">
        <v>12.805557720800003</v>
      </c>
      <c r="AH85">
        <v>5.5934760800000003</v>
      </c>
      <c r="AI85">
        <v>0</v>
      </c>
      <c r="AJ85">
        <v>0</v>
      </c>
      <c r="AK85">
        <v>15.776561657762018</v>
      </c>
      <c r="AL85">
        <v>0</v>
      </c>
      <c r="AM85">
        <v>3.1181310090022509</v>
      </c>
      <c r="AN85">
        <v>0.644509</v>
      </c>
      <c r="AO85">
        <v>0</v>
      </c>
      <c r="AP85">
        <v>0</v>
      </c>
      <c r="AQ85">
        <v>7.4800374387301574</v>
      </c>
      <c r="AR85">
        <v>10.433043901358694</v>
      </c>
      <c r="AS85">
        <v>8.7398303050104076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701.01789187638917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4.8100487220186023</v>
      </c>
      <c r="L86">
        <v>401.40556665700234</v>
      </c>
      <c r="M86">
        <v>27.169754561878953</v>
      </c>
      <c r="N86">
        <v>34.882185751978902</v>
      </c>
      <c r="O86">
        <v>0</v>
      </c>
      <c r="P86">
        <v>36.876775224089172</v>
      </c>
      <c r="Q86">
        <v>3.2284269698544699</v>
      </c>
      <c r="R86">
        <v>12.518377093849546</v>
      </c>
      <c r="S86">
        <v>7.8003783684210521</v>
      </c>
      <c r="T86">
        <v>0</v>
      </c>
      <c r="U86">
        <v>22.929332573871847</v>
      </c>
      <c r="V86">
        <v>3.078498346613546</v>
      </c>
      <c r="W86">
        <v>13.705014935989258</v>
      </c>
      <c r="X86">
        <v>43.56648427131892</v>
      </c>
      <c r="Y86">
        <v>0</v>
      </c>
      <c r="Z86">
        <v>1.9258737954545455</v>
      </c>
      <c r="AA86">
        <v>4.1484748852320674</v>
      </c>
      <c r="AB86">
        <v>3.8897897441860461</v>
      </c>
      <c r="AC86">
        <v>0</v>
      </c>
      <c r="AD86">
        <v>0</v>
      </c>
      <c r="AE86">
        <v>4.8663265197194088</v>
      </c>
      <c r="AF86">
        <v>0</v>
      </c>
      <c r="AG86">
        <v>12.805557720800003</v>
      </c>
      <c r="AH86">
        <v>5.5934760800000003</v>
      </c>
      <c r="AI86">
        <v>0</v>
      </c>
      <c r="AJ86">
        <v>0</v>
      </c>
      <c r="AK86">
        <v>15.776561657762018</v>
      </c>
      <c r="AL86">
        <v>0</v>
      </c>
      <c r="AM86">
        <v>3.1181310090022509</v>
      </c>
      <c r="AN86">
        <v>0.644509</v>
      </c>
      <c r="AO86">
        <v>0</v>
      </c>
      <c r="AP86">
        <v>0</v>
      </c>
      <c r="AQ86">
        <v>7.4800374387301574</v>
      </c>
      <c r="AR86">
        <v>10.433043901358694</v>
      </c>
      <c r="AS86">
        <v>8.7398303050104076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691.3924555341423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5.5700098320050069</v>
      </c>
      <c r="L87">
        <v>360.97632997393117</v>
      </c>
      <c r="M87">
        <v>27.169754561878953</v>
      </c>
      <c r="N87">
        <v>34.882185751978902</v>
      </c>
      <c r="O87">
        <v>0</v>
      </c>
      <c r="P87">
        <v>36.876775224089172</v>
      </c>
      <c r="Q87">
        <v>3.2284269698544699</v>
      </c>
      <c r="R87">
        <v>12.518377093849546</v>
      </c>
      <c r="S87">
        <v>7.8003783684210521</v>
      </c>
      <c r="T87">
        <v>0</v>
      </c>
      <c r="U87">
        <v>22.929332573871847</v>
      </c>
      <c r="V87">
        <v>3.078498346613546</v>
      </c>
      <c r="W87">
        <v>13.705014935989258</v>
      </c>
      <c r="X87">
        <v>43.56648427131892</v>
      </c>
      <c r="Y87">
        <v>0</v>
      </c>
      <c r="Z87">
        <v>1.9258737954545455</v>
      </c>
      <c r="AA87">
        <v>0</v>
      </c>
      <c r="AB87">
        <v>3.8897897441860461</v>
      </c>
      <c r="AC87">
        <v>0</v>
      </c>
      <c r="AD87">
        <v>0</v>
      </c>
      <c r="AE87">
        <v>4.8663265197194088</v>
      </c>
      <c r="AF87">
        <v>0</v>
      </c>
      <c r="AG87">
        <v>12.805557720800003</v>
      </c>
      <c r="AH87">
        <v>0</v>
      </c>
      <c r="AI87">
        <v>0</v>
      </c>
      <c r="AJ87">
        <v>0</v>
      </c>
      <c r="AK87">
        <v>15.776561657762018</v>
      </c>
      <c r="AL87">
        <v>0</v>
      </c>
      <c r="AM87">
        <v>3.1181310090022509</v>
      </c>
      <c r="AN87">
        <v>0.644509</v>
      </c>
      <c r="AO87">
        <v>0</v>
      </c>
      <c r="AP87">
        <v>0</v>
      </c>
      <c r="AQ87">
        <v>7.4800374387301574</v>
      </c>
      <c r="AR87">
        <v>10.433043901358694</v>
      </c>
      <c r="AS87">
        <v>8.7398303050104076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641.9812289958254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4.8099850281111998</v>
      </c>
      <c r="L88">
        <v>351.34991510047053</v>
      </c>
      <c r="M88">
        <v>27.169754561878953</v>
      </c>
      <c r="N88">
        <v>34.882185751978902</v>
      </c>
      <c r="O88">
        <v>0</v>
      </c>
      <c r="P88">
        <v>36.876775224089172</v>
      </c>
      <c r="Q88">
        <v>3.2284269698544699</v>
      </c>
      <c r="R88">
        <v>12.518377093849546</v>
      </c>
      <c r="S88">
        <v>7.8003783684210521</v>
      </c>
      <c r="T88">
        <v>0</v>
      </c>
      <c r="U88">
        <v>22.929332573871847</v>
      </c>
      <c r="V88">
        <v>3.078498346613546</v>
      </c>
      <c r="W88">
        <v>13.705014935989258</v>
      </c>
      <c r="X88">
        <v>43.56648427131892</v>
      </c>
      <c r="Y88">
        <v>0</v>
      </c>
      <c r="Z88">
        <v>1.9258737954545455</v>
      </c>
      <c r="AA88">
        <v>0</v>
      </c>
      <c r="AB88">
        <v>3.8897897441860461</v>
      </c>
      <c r="AC88">
        <v>0</v>
      </c>
      <c r="AD88">
        <v>0</v>
      </c>
      <c r="AE88">
        <v>4.8663265197194088</v>
      </c>
      <c r="AF88">
        <v>0</v>
      </c>
      <c r="AG88">
        <v>12.805557720800003</v>
      </c>
      <c r="AH88">
        <v>0</v>
      </c>
      <c r="AI88">
        <v>0</v>
      </c>
      <c r="AJ88">
        <v>0</v>
      </c>
      <c r="AK88">
        <v>15.776561657762018</v>
      </c>
      <c r="AL88">
        <v>0</v>
      </c>
      <c r="AM88">
        <v>3.1181310090022509</v>
      </c>
      <c r="AN88">
        <v>0.644509</v>
      </c>
      <c r="AO88">
        <v>0</v>
      </c>
      <c r="AP88">
        <v>0</v>
      </c>
      <c r="AQ88">
        <v>3.5539481393650787</v>
      </c>
      <c r="AR88">
        <v>10.433043901358694</v>
      </c>
      <c r="AS88">
        <v>8.7398303050104076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627.66870001910593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4.8099850281111998</v>
      </c>
      <c r="L89">
        <v>308.03255789140439</v>
      </c>
      <c r="M89">
        <v>27.169754561878953</v>
      </c>
      <c r="N89">
        <v>34.882185751978902</v>
      </c>
      <c r="O89">
        <v>0</v>
      </c>
      <c r="P89">
        <v>36.876775224089172</v>
      </c>
      <c r="Q89">
        <v>3.2284269698544699</v>
      </c>
      <c r="R89">
        <v>6.9273499585580467</v>
      </c>
      <c r="S89">
        <v>4.3298018588417788</v>
      </c>
      <c r="T89">
        <v>0</v>
      </c>
      <c r="U89">
        <v>22.929332573871847</v>
      </c>
      <c r="V89">
        <v>3.078498346613546</v>
      </c>
      <c r="W89">
        <v>13.705014935989258</v>
      </c>
      <c r="X89">
        <v>43.56648427131892</v>
      </c>
      <c r="Y89">
        <v>0</v>
      </c>
      <c r="Z89">
        <v>1.9258737954545455</v>
      </c>
      <c r="AA89">
        <v>0</v>
      </c>
      <c r="AB89">
        <v>3.8897897441860461</v>
      </c>
      <c r="AC89">
        <v>0</v>
      </c>
      <c r="AD89">
        <v>0</v>
      </c>
      <c r="AE89">
        <v>4.8663265197194088</v>
      </c>
      <c r="AF89">
        <v>0</v>
      </c>
      <c r="AG89">
        <v>12.805557720800003</v>
      </c>
      <c r="AH89">
        <v>0</v>
      </c>
      <c r="AI89">
        <v>0</v>
      </c>
      <c r="AJ89">
        <v>0</v>
      </c>
      <c r="AK89">
        <v>15.776561657762018</v>
      </c>
      <c r="AL89">
        <v>0</v>
      </c>
      <c r="AM89">
        <v>3.1181310090022509</v>
      </c>
      <c r="AN89">
        <v>0.644509</v>
      </c>
      <c r="AO89">
        <v>0</v>
      </c>
      <c r="AP89">
        <v>0</v>
      </c>
      <c r="AQ89">
        <v>3.5539481393650787</v>
      </c>
      <c r="AR89">
        <v>10.433043901358694</v>
      </c>
      <c r="AS89">
        <v>8.7398303050104076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575.28973916516907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4.8099850281111998</v>
      </c>
      <c r="L90">
        <v>308.03255789140439</v>
      </c>
      <c r="M90">
        <v>27.169754561878953</v>
      </c>
      <c r="N90">
        <v>34.882185751978902</v>
      </c>
      <c r="O90">
        <v>0</v>
      </c>
      <c r="P90">
        <v>36.876775224089172</v>
      </c>
      <c r="Q90">
        <v>3.2284269698544699</v>
      </c>
      <c r="R90">
        <v>6.9273499585580467</v>
      </c>
      <c r="S90">
        <v>4.3298018588417788</v>
      </c>
      <c r="T90">
        <v>0</v>
      </c>
      <c r="U90">
        <v>22.929332573871847</v>
      </c>
      <c r="V90">
        <v>3.078498346613546</v>
      </c>
      <c r="W90">
        <v>13.705014935989258</v>
      </c>
      <c r="X90">
        <v>43.56648427131892</v>
      </c>
      <c r="Y90">
        <v>0</v>
      </c>
      <c r="Z90">
        <v>1.9258737954545455</v>
      </c>
      <c r="AA90">
        <v>0</v>
      </c>
      <c r="AB90">
        <v>3.8897897441860461</v>
      </c>
      <c r="AC90">
        <v>0</v>
      </c>
      <c r="AD90">
        <v>0</v>
      </c>
      <c r="AE90">
        <v>4.8663265197194088</v>
      </c>
      <c r="AF90">
        <v>0</v>
      </c>
      <c r="AG90">
        <v>12.805557720800003</v>
      </c>
      <c r="AH90">
        <v>0</v>
      </c>
      <c r="AI90">
        <v>0</v>
      </c>
      <c r="AJ90">
        <v>0</v>
      </c>
      <c r="AK90">
        <v>15.776561657762018</v>
      </c>
      <c r="AL90">
        <v>0</v>
      </c>
      <c r="AM90">
        <v>3.1181310090022509</v>
      </c>
      <c r="AN90">
        <v>0.644509</v>
      </c>
      <c r="AO90">
        <v>0</v>
      </c>
      <c r="AP90">
        <v>0</v>
      </c>
      <c r="AQ90">
        <v>3.5539481393650787</v>
      </c>
      <c r="AR90">
        <v>10.433043901358694</v>
      </c>
      <c r="AS90">
        <v>8.7398303050104076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575.28973916516907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4.8099850281111998</v>
      </c>
      <c r="L91">
        <v>308.03255789140439</v>
      </c>
      <c r="M91">
        <v>27.169754561878953</v>
      </c>
      <c r="N91">
        <v>34.882185751978902</v>
      </c>
      <c r="O91">
        <v>0</v>
      </c>
      <c r="P91">
        <v>36.876775224089172</v>
      </c>
      <c r="Q91">
        <v>3.2284269698544699</v>
      </c>
      <c r="R91">
        <v>6.9273499585580467</v>
      </c>
      <c r="S91">
        <v>4.3298018588417788</v>
      </c>
      <c r="T91">
        <v>0</v>
      </c>
      <c r="U91">
        <v>22.929332573871847</v>
      </c>
      <c r="V91">
        <v>3.078498346613546</v>
      </c>
      <c r="W91">
        <v>13.705014935989258</v>
      </c>
      <c r="X91">
        <v>43.56648427131892</v>
      </c>
      <c r="Y91">
        <v>0</v>
      </c>
      <c r="Z91">
        <v>1.9258737954545455</v>
      </c>
      <c r="AA91">
        <v>0</v>
      </c>
      <c r="AB91">
        <v>3.8897897441860461</v>
      </c>
      <c r="AC91">
        <v>0</v>
      </c>
      <c r="AD91">
        <v>0</v>
      </c>
      <c r="AE91">
        <v>0</v>
      </c>
      <c r="AF91">
        <v>0</v>
      </c>
      <c r="AG91">
        <v>12.805557720800003</v>
      </c>
      <c r="AH91">
        <v>0</v>
      </c>
      <c r="AI91">
        <v>0</v>
      </c>
      <c r="AJ91">
        <v>0</v>
      </c>
      <c r="AK91">
        <v>15.776561657762018</v>
      </c>
      <c r="AL91">
        <v>0</v>
      </c>
      <c r="AM91">
        <v>3.1181310090022509</v>
      </c>
      <c r="AN91">
        <v>0.644509</v>
      </c>
      <c r="AO91">
        <v>0</v>
      </c>
      <c r="AP91">
        <v>0</v>
      </c>
      <c r="AQ91">
        <v>0</v>
      </c>
      <c r="AR91">
        <v>10.433043901358694</v>
      </c>
      <c r="AS91">
        <v>8.7398303050104076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566.86946450608457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4.8099850281111998</v>
      </c>
      <c r="L92">
        <v>308.03255789140439</v>
      </c>
      <c r="M92">
        <v>27.169754561878953</v>
      </c>
      <c r="N92">
        <v>34.882185751978902</v>
      </c>
      <c r="O92">
        <v>0</v>
      </c>
      <c r="P92">
        <v>36.876775224089172</v>
      </c>
      <c r="Q92">
        <v>3.2284269698544699</v>
      </c>
      <c r="R92">
        <v>6.9273499585580467</v>
      </c>
      <c r="S92">
        <v>4.3298018588417788</v>
      </c>
      <c r="T92">
        <v>0</v>
      </c>
      <c r="U92">
        <v>22.929332573871847</v>
      </c>
      <c r="V92">
        <v>3.078498346613546</v>
      </c>
      <c r="W92">
        <v>13.705014935989258</v>
      </c>
      <c r="X92">
        <v>43.56648427131892</v>
      </c>
      <c r="Y92">
        <v>0</v>
      </c>
      <c r="Z92">
        <v>1.9258737954545455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12.805557720800003</v>
      </c>
      <c r="AH92">
        <v>0</v>
      </c>
      <c r="AI92">
        <v>0</v>
      </c>
      <c r="AJ92">
        <v>0</v>
      </c>
      <c r="AK92">
        <v>15.776561657762018</v>
      </c>
      <c r="AL92">
        <v>0</v>
      </c>
      <c r="AM92">
        <v>3.1181310090022509</v>
      </c>
      <c r="AN92">
        <v>0.644509</v>
      </c>
      <c r="AO92">
        <v>0</v>
      </c>
      <c r="AP92">
        <v>0</v>
      </c>
      <c r="AQ92">
        <v>0</v>
      </c>
      <c r="AR92">
        <v>10.433043901358694</v>
      </c>
      <c r="AS92">
        <v>8.7398303050104076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562.97967476189854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4.8099850281111998</v>
      </c>
      <c r="L93">
        <v>308.03255789140439</v>
      </c>
      <c r="M93">
        <v>27.169754561878953</v>
      </c>
      <c r="N93">
        <v>34.882185751978902</v>
      </c>
      <c r="O93">
        <v>0</v>
      </c>
      <c r="P93">
        <v>36.876775224089172</v>
      </c>
      <c r="Q93">
        <v>3.2284269698544699</v>
      </c>
      <c r="R93">
        <v>6.9273499585580467</v>
      </c>
      <c r="S93">
        <v>4.3298018588417788</v>
      </c>
      <c r="T93">
        <v>0</v>
      </c>
      <c r="U93">
        <v>22.929332573871847</v>
      </c>
      <c r="V93">
        <v>3.078498346613546</v>
      </c>
      <c r="W93">
        <v>13.705014935989258</v>
      </c>
      <c r="X93">
        <v>43.56648427131892</v>
      </c>
      <c r="Y93">
        <v>0</v>
      </c>
      <c r="Z93">
        <v>1.9258737954545455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12.805557720800003</v>
      </c>
      <c r="AH93">
        <v>0</v>
      </c>
      <c r="AI93">
        <v>0</v>
      </c>
      <c r="AJ93">
        <v>0</v>
      </c>
      <c r="AK93">
        <v>15.776561657762018</v>
      </c>
      <c r="AL93">
        <v>0</v>
      </c>
      <c r="AM93">
        <v>3.1181310090022509</v>
      </c>
      <c r="AN93">
        <v>0.644509</v>
      </c>
      <c r="AO93">
        <v>0</v>
      </c>
      <c r="AP93">
        <v>0</v>
      </c>
      <c r="AQ93">
        <v>0</v>
      </c>
      <c r="AR93">
        <v>10.433043901358694</v>
      </c>
      <c r="AS93">
        <v>8.7398303050104076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562.97967476189854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4.9099838095558548</v>
      </c>
      <c r="L94">
        <v>308.03255789140439</v>
      </c>
      <c r="M94">
        <v>27.169754561878953</v>
      </c>
      <c r="N94">
        <v>34.882185751978902</v>
      </c>
      <c r="O94">
        <v>0</v>
      </c>
      <c r="P94">
        <v>36.876775224089172</v>
      </c>
      <c r="Q94">
        <v>3.2284269698544699</v>
      </c>
      <c r="R94">
        <v>6.9273499585580467</v>
      </c>
      <c r="S94">
        <v>4.3298018588417788</v>
      </c>
      <c r="T94">
        <v>0</v>
      </c>
      <c r="U94">
        <v>22.929332573871847</v>
      </c>
      <c r="V94">
        <v>3.078498346613546</v>
      </c>
      <c r="W94">
        <v>13.705014935989258</v>
      </c>
      <c r="X94">
        <v>43.56648427131892</v>
      </c>
      <c r="Y94">
        <v>0</v>
      </c>
      <c r="Z94">
        <v>1.9258737954545455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12.805557720800003</v>
      </c>
      <c r="AH94">
        <v>0</v>
      </c>
      <c r="AI94">
        <v>0</v>
      </c>
      <c r="AJ94">
        <v>0</v>
      </c>
      <c r="AK94">
        <v>15.776561657762018</v>
      </c>
      <c r="AL94">
        <v>0</v>
      </c>
      <c r="AM94">
        <v>3.1181310090022509</v>
      </c>
      <c r="AN94">
        <v>0.644509</v>
      </c>
      <c r="AO94">
        <v>0</v>
      </c>
      <c r="AP94">
        <v>0</v>
      </c>
      <c r="AQ94">
        <v>0</v>
      </c>
      <c r="AR94">
        <v>10.433043901358694</v>
      </c>
      <c r="AS94">
        <v>8.7398303050104076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563.07967354334312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4.8099815783804472</v>
      </c>
      <c r="L95">
        <v>308.03255789140439</v>
      </c>
      <c r="M95">
        <v>27.169754561878953</v>
      </c>
      <c r="N95">
        <v>34.882185751978902</v>
      </c>
      <c r="O95">
        <v>0</v>
      </c>
      <c r="P95">
        <v>36.876775224089172</v>
      </c>
      <c r="Q95">
        <v>3.2284269698544699</v>
      </c>
      <c r="R95">
        <v>6.9273499585580467</v>
      </c>
      <c r="S95">
        <v>4.3298018588417788</v>
      </c>
      <c r="T95">
        <v>0</v>
      </c>
      <c r="U95">
        <v>22.929332573871847</v>
      </c>
      <c r="V95">
        <v>3.078498346613546</v>
      </c>
      <c r="W95">
        <v>13.705014935989258</v>
      </c>
      <c r="X95">
        <v>43.56648427131892</v>
      </c>
      <c r="Y95">
        <v>0</v>
      </c>
      <c r="Z95">
        <v>1.9258737954545455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12.805557720800003</v>
      </c>
      <c r="AH95">
        <v>0</v>
      </c>
      <c r="AI95">
        <v>0</v>
      </c>
      <c r="AJ95">
        <v>0</v>
      </c>
      <c r="AK95">
        <v>15.776561657762018</v>
      </c>
      <c r="AL95">
        <v>0</v>
      </c>
      <c r="AM95">
        <v>3.1181310090022509</v>
      </c>
      <c r="AN95">
        <v>0.644509</v>
      </c>
      <c r="AO95">
        <v>0</v>
      </c>
      <c r="AP95">
        <v>0.15132169908864954</v>
      </c>
      <c r="AQ95">
        <v>0</v>
      </c>
      <c r="AR95">
        <v>10.433043901358694</v>
      </c>
      <c r="AS95">
        <v>8.7398303050104076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563.13099301125635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4.8100320657759505</v>
      </c>
      <c r="L96">
        <v>308.06394117246964</v>
      </c>
      <c r="M96">
        <v>27.169754561878953</v>
      </c>
      <c r="N96">
        <v>34.882185751978902</v>
      </c>
      <c r="O96">
        <v>0</v>
      </c>
      <c r="P96">
        <v>36.876775224089172</v>
      </c>
      <c r="Q96">
        <v>3.2207816973684213</v>
      </c>
      <c r="R96">
        <v>6.9273499585580467</v>
      </c>
      <c r="S96">
        <v>4.3308273500697352</v>
      </c>
      <c r="T96">
        <v>0</v>
      </c>
      <c r="U96">
        <v>22.929332573871847</v>
      </c>
      <c r="V96">
        <v>3.078498346613546</v>
      </c>
      <c r="W96">
        <v>13.705014935989258</v>
      </c>
      <c r="X96">
        <v>43.56648427131892</v>
      </c>
      <c r="Y96">
        <v>0</v>
      </c>
      <c r="Z96">
        <v>1.9258737954545455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12.805557720800003</v>
      </c>
      <c r="AH96">
        <v>0</v>
      </c>
      <c r="AI96">
        <v>0</v>
      </c>
      <c r="AJ96">
        <v>0</v>
      </c>
      <c r="AK96">
        <v>15.776561657762018</v>
      </c>
      <c r="AL96">
        <v>0</v>
      </c>
      <c r="AM96">
        <v>3.1181310090022509</v>
      </c>
      <c r="AN96">
        <v>0.644509</v>
      </c>
      <c r="AO96">
        <v>0</v>
      </c>
      <c r="AP96">
        <v>0.15132169908864954</v>
      </c>
      <c r="AQ96">
        <v>0</v>
      </c>
      <c r="AR96">
        <v>10.433043901358694</v>
      </c>
      <c r="AS96">
        <v>8.7398303050104076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563.15580699845896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4.8100320657759505</v>
      </c>
      <c r="L97">
        <v>308.06394117246964</v>
      </c>
      <c r="M97">
        <v>27.169754561878953</v>
      </c>
      <c r="N97">
        <v>34.882185751978902</v>
      </c>
      <c r="O97">
        <v>0</v>
      </c>
      <c r="P97">
        <v>36.876775224089172</v>
      </c>
      <c r="Q97">
        <v>3.2207816973684213</v>
      </c>
      <c r="R97">
        <v>6.9273499585580467</v>
      </c>
      <c r="S97">
        <v>4.3308273500697352</v>
      </c>
      <c r="T97">
        <v>0</v>
      </c>
      <c r="U97">
        <v>22.929332573871847</v>
      </c>
      <c r="V97">
        <v>3.078498346613546</v>
      </c>
      <c r="W97">
        <v>13.705014935989258</v>
      </c>
      <c r="X97">
        <v>43.56648427131892</v>
      </c>
      <c r="Y97">
        <v>0</v>
      </c>
      <c r="Z97">
        <v>1.9258737954545455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12.805557720800003</v>
      </c>
      <c r="AH97">
        <v>0</v>
      </c>
      <c r="AI97">
        <v>0</v>
      </c>
      <c r="AJ97">
        <v>0</v>
      </c>
      <c r="AK97">
        <v>15.776561657762018</v>
      </c>
      <c r="AL97">
        <v>0</v>
      </c>
      <c r="AM97">
        <v>3.1181310090022509</v>
      </c>
      <c r="AN97">
        <v>0.644509</v>
      </c>
      <c r="AO97">
        <v>0</v>
      </c>
      <c r="AP97">
        <v>1.8915221589892295</v>
      </c>
      <c r="AQ97">
        <v>0</v>
      </c>
      <c r="AR97">
        <v>7.172717701358696</v>
      </c>
      <c r="AS97">
        <v>6.3562402218257521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559.25209117517488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4.8100320657759505</v>
      </c>
      <c r="L98">
        <v>308.06394117246964</v>
      </c>
      <c r="M98">
        <v>27.169754561878953</v>
      </c>
      <c r="N98">
        <v>34.882185751978902</v>
      </c>
      <c r="O98">
        <v>0</v>
      </c>
      <c r="P98">
        <v>36.876775224089172</v>
      </c>
      <c r="Q98">
        <v>3.2207816973684213</v>
      </c>
      <c r="R98">
        <v>6.9273499585580467</v>
      </c>
      <c r="S98">
        <v>4.3308273500697352</v>
      </c>
      <c r="T98">
        <v>0</v>
      </c>
      <c r="U98">
        <v>22.929332573871847</v>
      </c>
      <c r="V98">
        <v>3.078498346613546</v>
      </c>
      <c r="W98">
        <v>13.705014935989258</v>
      </c>
      <c r="X98">
        <v>43.56648427131892</v>
      </c>
      <c r="Y98">
        <v>0</v>
      </c>
      <c r="Z98">
        <v>1.9258737954545455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12.805557720800003</v>
      </c>
      <c r="AH98">
        <v>0</v>
      </c>
      <c r="AI98">
        <v>0</v>
      </c>
      <c r="AJ98">
        <v>0</v>
      </c>
      <c r="AK98">
        <v>15.776561657762018</v>
      </c>
      <c r="AL98">
        <v>0</v>
      </c>
      <c r="AM98">
        <v>3.1181310090022509</v>
      </c>
      <c r="AN98">
        <v>0.644509</v>
      </c>
      <c r="AO98">
        <v>0</v>
      </c>
      <c r="AP98">
        <v>1.8915221589892295</v>
      </c>
      <c r="AQ98">
        <v>0</v>
      </c>
      <c r="AR98">
        <v>7.172717701358696</v>
      </c>
      <c r="AS98">
        <v>6.3562402218257521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559.25209117517488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0.11576069907706038</v>
      </c>
      <c r="L99">
        <f t="shared" si="2"/>
        <v>8.0534128429545344</v>
      </c>
      <c r="M99">
        <f t="shared" si="2"/>
        <v>0.61982344964160585</v>
      </c>
      <c r="N99">
        <f t="shared" si="2"/>
        <v>0.83717245804749185</v>
      </c>
      <c r="O99">
        <f t="shared" si="2"/>
        <v>0</v>
      </c>
      <c r="P99">
        <f t="shared" si="2"/>
        <v>0.88509850323132477</v>
      </c>
      <c r="Q99">
        <f t="shared" si="2"/>
        <v>7.32303584854056E-2</v>
      </c>
      <c r="R99">
        <f t="shared" si="2"/>
        <v>0.22654480788321418</v>
      </c>
      <c r="S99">
        <f t="shared" si="2"/>
        <v>0.11801265668853889</v>
      </c>
      <c r="T99">
        <f t="shared" si="2"/>
        <v>0</v>
      </c>
      <c r="U99">
        <f t="shared" si="2"/>
        <v>0.5503039817729235</v>
      </c>
      <c r="V99">
        <f t="shared" si="2"/>
        <v>6.3862744918524311E-2</v>
      </c>
      <c r="W99">
        <f t="shared" si="2"/>
        <v>0.3289084347138721</v>
      </c>
      <c r="X99">
        <f t="shared" si="2"/>
        <v>1.0456031091482896</v>
      </c>
      <c r="Y99">
        <f t="shared" si="2"/>
        <v>0</v>
      </c>
      <c r="Z99">
        <f t="shared" si="2"/>
        <v>6.2353088028409165E-2</v>
      </c>
      <c r="AA99">
        <f t="shared" si="2"/>
        <v>8.1644523716772194E-2</v>
      </c>
      <c r="AB99">
        <f t="shared" si="2"/>
        <v>6.9289831011815392E-2</v>
      </c>
      <c r="AC99">
        <f t="shared" si="2"/>
        <v>4.218539490311371E-2</v>
      </c>
      <c r="AD99">
        <f t="shared" si="2"/>
        <v>2.5944428630791074E-2</v>
      </c>
      <c r="AE99">
        <f t="shared" si="2"/>
        <v>9.3676785504598695E-2</v>
      </c>
      <c r="AF99">
        <f t="shared" si="2"/>
        <v>7.1165982413159148E-2</v>
      </c>
      <c r="AG99">
        <f t="shared" si="2"/>
        <v>0.30733338529920001</v>
      </c>
      <c r="AH99">
        <f t="shared" si="2"/>
        <v>0.18805266557029568</v>
      </c>
      <c r="AI99">
        <f t="shared" si="2"/>
        <v>0</v>
      </c>
      <c r="AJ99">
        <f t="shared" si="2"/>
        <v>0</v>
      </c>
      <c r="AK99">
        <f t="shared" si="2"/>
        <v>0.37863747978628803</v>
      </c>
      <c r="AL99">
        <f t="shared" si="2"/>
        <v>0</v>
      </c>
      <c r="AM99">
        <f t="shared" si="2"/>
        <v>7.8709185772693049E-2</v>
      </c>
      <c r="AN99">
        <f t="shared" si="2"/>
        <v>1.5468215999999988E-2</v>
      </c>
      <c r="AO99">
        <f t="shared" si="2"/>
        <v>0</v>
      </c>
      <c r="AP99">
        <f t="shared" si="2"/>
        <v>5.7502273265120137E-3</v>
      </c>
      <c r="AQ99">
        <f t="shared" si="2"/>
        <v>0.11708491323206344</v>
      </c>
      <c r="AR99">
        <f t="shared" si="2"/>
        <v>0.25243075796779896</v>
      </c>
      <c r="AS99">
        <f t="shared" si="2"/>
        <v>0.19373343518421035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14.901194346910508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19.178398999999999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19.178398999999999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16.553045999999998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16.553045999999998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15.694331999999999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15.694331999999999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13.365672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13.365672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13.333905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13.333905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12.352359999999999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12.352359999999999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10.954821000000001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10.954821000000001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11.569181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11.569181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11.926583000000001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11.926583000000001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12.910952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12.910952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14.051432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14.051432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15.734571000000001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15.734571000000001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17.793163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17.793163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18.923558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18.923558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18.203308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18.203308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17.714503000000001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17.714503000000001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18.944130999999999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18.944130999999999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19.252016999999999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19.252016999999999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19.252016999999999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19.252016999999999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19.252016999999999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19.252016999999999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19.252016999999999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19.252016999999999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19.252016999999999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19.252016999999999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19.252016999999999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19.252016999999999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19.252016999999999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19.252016999999999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19.252016999999999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19.252016999999999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19.252016999999999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19.252016999999999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19.252016999999999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19.252016999999999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19.252016999999999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19.252016999999999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19.252016999999999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19.252016999999999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19.252016999999999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19.252016999999999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19.252016999999999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19.252016999999999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19.252016999999999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19.252016999999999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19.252016999999999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19.252016999999999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19.252016999999999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19.252016999999999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19.252016999999999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19.252016999999999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19.252016999999999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19.252016999999999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19.252016999999999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19.252016999999999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19.252016999999999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19.252016999999999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19.252016999999999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19.252016999999999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19.252016999999999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19.252016999999999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19.252016999999999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19.252016999999999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19.252016999999999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19.252016999999999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19.252016999999999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19.252016999999999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19.252016999999999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19.252016999999999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19.069585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19.069585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19.252016999999999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19.252016999999999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18.606697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18.606697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19.252016999999999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19.252016999999999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19.252016999999999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19.252016999999999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19.252016999999999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19.252016999999999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19.252016999999999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19.252016999999999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19.252016999999999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19.252016999999999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19.252016999999999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19.252016999999999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19.252016999999999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19.252016999999999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19.252016999999999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19.252016999999999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19.252016999999999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19.252016999999999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19.252016999999999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19.252016999999999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19.252016999999999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19.252016999999999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19.252016999999999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19.252016999999999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19.252016999999999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19.252016999999999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19.252016999999999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19.252016999999999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19.252016999999999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19.252016999999999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19.252016999999999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19.252016999999999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19.252016999999999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19.252016999999999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19.252016999999999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19.252016999999999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19.252016999999999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19.252016999999999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19.252016999999999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19.252016999999999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19.252016999999999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19.252016999999999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19.252016999999999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19.252016999999999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19.252016999999999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19.252016999999999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19.252016999999999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19.252016999999999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19.252016999999999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19.252016999999999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19.252016999999999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19.252016999999999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19.252016999999999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19.252016999999999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19.252016999999999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19.252016999999999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19.252016999999999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19.252016999999999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19.252016999999999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19.252016999999999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19.252016999999999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19.252016999999999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19.252016999999999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19.252016999999999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19.252016999999999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19.252016999999999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19.252016999999999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19.252016999999999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19.252016999999999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19.252016999999999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19.252016999999999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19.252016999999999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19.252016999999999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19.252016999999999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19.252016999999999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19.252016999999999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19.252016999999999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19.252016999999999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19.252016999999999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19.252016999999999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19.252016999999999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19.252016999999999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19.252016999999999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19.252016999999999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19.252016999999999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19.252016999999999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19.252016999999999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19.252016999999999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19.252016999999999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19.252016999999999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19.252016999999999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19.252016999999999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19.252016999999999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19.252016999999999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19.252016999999999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19.252016999999999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19.252016999999999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19.252016999999999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0.44482137700000046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0.44482137700000046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45368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269.52999999999997</v>
      </c>
      <c r="L3" s="201">
        <v>4.8099999999999996</v>
      </c>
      <c r="M3" s="201">
        <v>56.05</v>
      </c>
      <c r="N3" s="201">
        <v>49.94</v>
      </c>
      <c r="O3" s="201">
        <v>70.55</v>
      </c>
      <c r="P3" s="201">
        <v>23.76</v>
      </c>
      <c r="Q3" s="201">
        <v>4.6100000000000003</v>
      </c>
      <c r="R3" s="201">
        <v>17.73</v>
      </c>
      <c r="S3" s="201">
        <v>10.01</v>
      </c>
      <c r="T3" s="201">
        <v>0</v>
      </c>
      <c r="U3" s="201">
        <v>55.42</v>
      </c>
      <c r="V3" s="201">
        <v>4.41</v>
      </c>
      <c r="W3" s="201">
        <v>19.62</v>
      </c>
      <c r="X3" s="201">
        <v>62.37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117.66</v>
      </c>
      <c r="AQ3" s="201">
        <v>38.14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269.52999999999997</v>
      </c>
      <c r="L4" s="201">
        <v>4.8099999999999996</v>
      </c>
      <c r="M4" s="201">
        <v>56.05</v>
      </c>
      <c r="N4" s="201">
        <v>49.94</v>
      </c>
      <c r="O4" s="201">
        <v>70.55</v>
      </c>
      <c r="P4" s="201">
        <v>23.76</v>
      </c>
      <c r="Q4" s="201">
        <v>4.6100000000000003</v>
      </c>
      <c r="R4" s="201">
        <v>17.920000000000002</v>
      </c>
      <c r="S4" s="201">
        <v>11</v>
      </c>
      <c r="T4" s="201">
        <v>0</v>
      </c>
      <c r="U4" s="201">
        <v>55.42</v>
      </c>
      <c r="V4" s="201">
        <v>4.41</v>
      </c>
      <c r="W4" s="201">
        <v>19.62</v>
      </c>
      <c r="X4" s="201">
        <v>62.37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117.66</v>
      </c>
      <c r="AQ4" s="201">
        <v>38.14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269.52999999999997</v>
      </c>
      <c r="L5" s="201">
        <v>6.34</v>
      </c>
      <c r="M5" s="201">
        <v>56.05</v>
      </c>
      <c r="N5" s="201">
        <v>49.94</v>
      </c>
      <c r="O5" s="201">
        <v>70.55</v>
      </c>
      <c r="P5" s="201">
        <v>23.76</v>
      </c>
      <c r="Q5" s="201">
        <v>2.5499999999999998</v>
      </c>
      <c r="R5" s="201">
        <v>17.920000000000002</v>
      </c>
      <c r="S5" s="201">
        <v>7.34</v>
      </c>
      <c r="T5" s="201">
        <v>0</v>
      </c>
      <c r="U5" s="201">
        <v>55.42</v>
      </c>
      <c r="V5" s="201">
        <v>4.58</v>
      </c>
      <c r="W5" s="201">
        <v>19.62</v>
      </c>
      <c r="X5" s="201">
        <v>62.37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117.66</v>
      </c>
      <c r="AQ5" s="201">
        <v>38.14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269.52999999999997</v>
      </c>
      <c r="L6" s="201">
        <v>4.95</v>
      </c>
      <c r="M6" s="201">
        <v>56.05</v>
      </c>
      <c r="N6" s="201">
        <v>49.94</v>
      </c>
      <c r="O6" s="201">
        <v>70.55</v>
      </c>
      <c r="P6" s="201">
        <v>23.76</v>
      </c>
      <c r="Q6" s="201">
        <v>2.5499999999999998</v>
      </c>
      <c r="R6" s="201">
        <v>17.920000000000002</v>
      </c>
      <c r="S6" s="201">
        <v>6.99</v>
      </c>
      <c r="T6" s="201">
        <v>0</v>
      </c>
      <c r="U6" s="201">
        <v>55.42</v>
      </c>
      <c r="V6" s="201">
        <v>4.58</v>
      </c>
      <c r="W6" s="201">
        <v>19.62</v>
      </c>
      <c r="X6" s="201">
        <v>62.37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117.66</v>
      </c>
      <c r="AQ6" s="201">
        <v>38.14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269.52999999999997</v>
      </c>
      <c r="L7" s="201">
        <v>4.8499999999999996</v>
      </c>
      <c r="M7" s="201">
        <v>56.05</v>
      </c>
      <c r="N7" s="201">
        <v>49.94</v>
      </c>
      <c r="O7" s="201">
        <v>70.55</v>
      </c>
      <c r="P7" s="201">
        <v>23.76</v>
      </c>
      <c r="Q7" s="201">
        <v>2.5499999999999998</v>
      </c>
      <c r="R7" s="201">
        <v>10.59</v>
      </c>
      <c r="S7" s="201">
        <v>6.99</v>
      </c>
      <c r="T7" s="201">
        <v>0</v>
      </c>
      <c r="U7" s="201">
        <v>55.42</v>
      </c>
      <c r="V7" s="201">
        <v>2.89</v>
      </c>
      <c r="W7" s="201">
        <v>10.88</v>
      </c>
      <c r="X7" s="201">
        <v>62.37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70.319999999999993</v>
      </c>
      <c r="AQ7" s="201">
        <v>14.44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269.52999999999997</v>
      </c>
      <c r="L8" s="201">
        <v>4.8499999999999996</v>
      </c>
      <c r="M8" s="201">
        <v>56.05</v>
      </c>
      <c r="N8" s="201">
        <v>49.94</v>
      </c>
      <c r="O8" s="201">
        <v>70.55</v>
      </c>
      <c r="P8" s="201">
        <v>23.76</v>
      </c>
      <c r="Q8" s="201">
        <v>2.5499999999999998</v>
      </c>
      <c r="R8" s="201">
        <v>10.67</v>
      </c>
      <c r="S8" s="201">
        <v>6.99</v>
      </c>
      <c r="T8" s="201">
        <v>0</v>
      </c>
      <c r="U8" s="201">
        <v>55.42</v>
      </c>
      <c r="V8" s="201">
        <v>2.89</v>
      </c>
      <c r="W8" s="201">
        <v>10.88</v>
      </c>
      <c r="X8" s="201">
        <v>62.37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57.75</v>
      </c>
      <c r="AQ8" s="201">
        <v>14.44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269.52999999999997</v>
      </c>
      <c r="L9" s="201">
        <v>4.8499999999999996</v>
      </c>
      <c r="M9" s="201">
        <v>56.05</v>
      </c>
      <c r="N9" s="201">
        <v>49.94</v>
      </c>
      <c r="O9" s="201">
        <v>70.55</v>
      </c>
      <c r="P9" s="201">
        <v>23.76</v>
      </c>
      <c r="Q9" s="201">
        <v>2.5499999999999998</v>
      </c>
      <c r="R9" s="201">
        <v>10.59</v>
      </c>
      <c r="S9" s="201">
        <v>6.99</v>
      </c>
      <c r="T9" s="201">
        <v>0</v>
      </c>
      <c r="U9" s="201">
        <v>55.42</v>
      </c>
      <c r="V9" s="201">
        <v>2.89</v>
      </c>
      <c r="W9" s="201">
        <v>10.88</v>
      </c>
      <c r="X9" s="201">
        <v>34.53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84.02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57.75</v>
      </c>
      <c r="AQ9" s="201">
        <v>14.44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269.52999999999997</v>
      </c>
      <c r="L10" s="201">
        <v>4.8499999999999996</v>
      </c>
      <c r="M10" s="201">
        <v>56.05</v>
      </c>
      <c r="N10" s="201">
        <v>49.94</v>
      </c>
      <c r="O10" s="201">
        <v>70.55</v>
      </c>
      <c r="P10" s="201">
        <v>23.76</v>
      </c>
      <c r="Q10" s="201">
        <v>2.5499999999999998</v>
      </c>
      <c r="R10" s="201">
        <v>10.59</v>
      </c>
      <c r="S10" s="201">
        <v>6.99</v>
      </c>
      <c r="T10" s="201">
        <v>0</v>
      </c>
      <c r="U10" s="201">
        <v>55.42</v>
      </c>
      <c r="V10" s="201">
        <v>2.89</v>
      </c>
      <c r="W10" s="201">
        <v>10.88</v>
      </c>
      <c r="X10" s="201">
        <v>34.53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84.02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57.75</v>
      </c>
      <c r="AQ10" s="201">
        <v>14.44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269.52999999999997</v>
      </c>
      <c r="L11" s="201">
        <v>4.8499999999999996</v>
      </c>
      <c r="M11" s="201">
        <v>56.05</v>
      </c>
      <c r="N11" s="201">
        <v>49.94</v>
      </c>
      <c r="O11" s="201">
        <v>70.55</v>
      </c>
      <c r="P11" s="201">
        <v>23.76</v>
      </c>
      <c r="Q11" s="201">
        <v>2.5499999999999998</v>
      </c>
      <c r="R11" s="201">
        <v>10.59</v>
      </c>
      <c r="S11" s="201">
        <v>6.99</v>
      </c>
      <c r="T11" s="201">
        <v>0</v>
      </c>
      <c r="U11" s="201">
        <v>55.42</v>
      </c>
      <c r="V11" s="201">
        <v>2.89</v>
      </c>
      <c r="W11" s="201">
        <v>10.88</v>
      </c>
      <c r="X11" s="201">
        <v>34.53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84.02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57.75</v>
      </c>
      <c r="AQ11" s="201">
        <v>14.44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269.52999999999997</v>
      </c>
      <c r="L12" s="201">
        <v>4.8499999999999996</v>
      </c>
      <c r="M12" s="201">
        <v>56.05</v>
      </c>
      <c r="N12" s="201">
        <v>49.94</v>
      </c>
      <c r="O12" s="201">
        <v>70.55</v>
      </c>
      <c r="P12" s="201">
        <v>23.76</v>
      </c>
      <c r="Q12" s="201">
        <v>2.5499999999999998</v>
      </c>
      <c r="R12" s="201">
        <v>10.59</v>
      </c>
      <c r="S12" s="201">
        <v>6.99</v>
      </c>
      <c r="T12" s="201">
        <v>0</v>
      </c>
      <c r="U12" s="201">
        <v>55.42</v>
      </c>
      <c r="V12" s="201">
        <v>2.89</v>
      </c>
      <c r="W12" s="201">
        <v>10.88</v>
      </c>
      <c r="X12" s="201">
        <v>34.53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84.02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57.75</v>
      </c>
      <c r="AQ12" s="201">
        <v>14.44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269.52999999999997</v>
      </c>
      <c r="L13" s="201">
        <v>4.8499999999999996</v>
      </c>
      <c r="M13" s="201">
        <v>56.05</v>
      </c>
      <c r="N13" s="201">
        <v>49.94</v>
      </c>
      <c r="O13" s="201">
        <v>70.55</v>
      </c>
      <c r="P13" s="201">
        <v>23.76</v>
      </c>
      <c r="Q13" s="201">
        <v>2.5499999999999998</v>
      </c>
      <c r="R13" s="201">
        <v>10.59</v>
      </c>
      <c r="S13" s="201">
        <v>6.99</v>
      </c>
      <c r="T13" s="201">
        <v>0</v>
      </c>
      <c r="U13" s="201">
        <v>55.42</v>
      </c>
      <c r="V13" s="201">
        <v>2.89</v>
      </c>
      <c r="W13" s="201">
        <v>10.88</v>
      </c>
      <c r="X13" s="201">
        <v>34.53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84.02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57.75</v>
      </c>
      <c r="AQ13" s="201">
        <v>14.44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269.52999999999997</v>
      </c>
      <c r="L14" s="201">
        <v>4.8499999999999996</v>
      </c>
      <c r="M14" s="201">
        <v>56.05</v>
      </c>
      <c r="N14" s="201">
        <v>49.94</v>
      </c>
      <c r="O14" s="201">
        <v>70.55</v>
      </c>
      <c r="P14" s="201">
        <v>23.76</v>
      </c>
      <c r="Q14" s="201">
        <v>2.5499999999999998</v>
      </c>
      <c r="R14" s="201">
        <v>10.59</v>
      </c>
      <c r="S14" s="201">
        <v>6.99</v>
      </c>
      <c r="T14" s="201">
        <v>0</v>
      </c>
      <c r="U14" s="201">
        <v>55.42</v>
      </c>
      <c r="V14" s="201">
        <v>2.89</v>
      </c>
      <c r="W14" s="201">
        <v>10.88</v>
      </c>
      <c r="X14" s="201">
        <v>34.53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84.02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57.75</v>
      </c>
      <c r="AQ14" s="201">
        <v>14.44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269.52999999999997</v>
      </c>
      <c r="L15" s="201">
        <v>4.8499999999999996</v>
      </c>
      <c r="M15" s="201">
        <v>56.05</v>
      </c>
      <c r="N15" s="201">
        <v>49.94</v>
      </c>
      <c r="O15" s="201">
        <v>70.55</v>
      </c>
      <c r="P15" s="201">
        <v>23.76</v>
      </c>
      <c r="Q15" s="201">
        <v>2.5499999999999998</v>
      </c>
      <c r="R15" s="201">
        <v>10.59</v>
      </c>
      <c r="S15" s="201">
        <v>6.99</v>
      </c>
      <c r="T15" s="201">
        <v>0</v>
      </c>
      <c r="U15" s="201">
        <v>55.42</v>
      </c>
      <c r="V15" s="201">
        <v>2.89</v>
      </c>
      <c r="W15" s="201">
        <v>10.88</v>
      </c>
      <c r="X15" s="201">
        <v>34.53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84.02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57.75</v>
      </c>
      <c r="AQ15" s="201">
        <v>14.44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269.52999999999997</v>
      </c>
      <c r="L16" s="201">
        <v>4.8499999999999996</v>
      </c>
      <c r="M16" s="201">
        <v>56.05</v>
      </c>
      <c r="N16" s="201">
        <v>49.94</v>
      </c>
      <c r="O16" s="201">
        <v>70.55</v>
      </c>
      <c r="P16" s="201">
        <v>23.76</v>
      </c>
      <c r="Q16" s="201">
        <v>2.5499999999999998</v>
      </c>
      <c r="R16" s="201">
        <v>10.59</v>
      </c>
      <c r="S16" s="201">
        <v>6.99</v>
      </c>
      <c r="T16" s="201">
        <v>0</v>
      </c>
      <c r="U16" s="201">
        <v>55.42</v>
      </c>
      <c r="V16" s="201">
        <v>2.89</v>
      </c>
      <c r="W16" s="201">
        <v>10.88</v>
      </c>
      <c r="X16" s="201">
        <v>34.53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84.02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57.75</v>
      </c>
      <c r="AQ16" s="201">
        <v>14.44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269.52999999999997</v>
      </c>
      <c r="L17" s="201">
        <v>4.8499999999999996</v>
      </c>
      <c r="M17" s="201">
        <v>56.05</v>
      </c>
      <c r="N17" s="201">
        <v>49.94</v>
      </c>
      <c r="O17" s="201">
        <v>70.55</v>
      </c>
      <c r="P17" s="201">
        <v>23.76</v>
      </c>
      <c r="Q17" s="201">
        <v>2.5499999999999998</v>
      </c>
      <c r="R17" s="201">
        <v>10.59</v>
      </c>
      <c r="S17" s="201">
        <v>6.99</v>
      </c>
      <c r="T17" s="201">
        <v>0</v>
      </c>
      <c r="U17" s="201">
        <v>55.42</v>
      </c>
      <c r="V17" s="201">
        <v>2.89</v>
      </c>
      <c r="W17" s="201">
        <v>10.88</v>
      </c>
      <c r="X17" s="201">
        <v>34.53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84.02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57.75</v>
      </c>
      <c r="AQ17" s="201">
        <v>14.44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269.52999999999997</v>
      </c>
      <c r="L18" s="201">
        <v>4.8499999999999996</v>
      </c>
      <c r="M18" s="201">
        <v>56.05</v>
      </c>
      <c r="N18" s="201">
        <v>49.94</v>
      </c>
      <c r="O18" s="201">
        <v>70.55</v>
      </c>
      <c r="P18" s="201">
        <v>23.76</v>
      </c>
      <c r="Q18" s="201">
        <v>2.5499999999999998</v>
      </c>
      <c r="R18" s="201">
        <v>10.59</v>
      </c>
      <c r="S18" s="201">
        <v>6.99</v>
      </c>
      <c r="T18" s="201">
        <v>0</v>
      </c>
      <c r="U18" s="201">
        <v>55.42</v>
      </c>
      <c r="V18" s="201">
        <v>2.89</v>
      </c>
      <c r="W18" s="201">
        <v>10.88</v>
      </c>
      <c r="X18" s="201">
        <v>34.53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84.02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57.75</v>
      </c>
      <c r="AQ18" s="201">
        <v>14.44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269.52999999999997</v>
      </c>
      <c r="L19" s="201">
        <v>4.8499999999999996</v>
      </c>
      <c r="M19" s="201">
        <v>56.05</v>
      </c>
      <c r="N19" s="201">
        <v>49.94</v>
      </c>
      <c r="O19" s="201">
        <v>70.55</v>
      </c>
      <c r="P19" s="201">
        <v>23.76</v>
      </c>
      <c r="Q19" s="201">
        <v>2.5499999999999998</v>
      </c>
      <c r="R19" s="201">
        <v>10.59</v>
      </c>
      <c r="S19" s="201">
        <v>6.99</v>
      </c>
      <c r="T19" s="201">
        <v>0</v>
      </c>
      <c r="U19" s="201">
        <v>55.42</v>
      </c>
      <c r="V19" s="201">
        <v>2.89</v>
      </c>
      <c r="W19" s="201">
        <v>10.88</v>
      </c>
      <c r="X19" s="201">
        <v>34.53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84.02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57.75</v>
      </c>
      <c r="AQ19" s="201">
        <v>14.44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269.52999999999997</v>
      </c>
      <c r="L20" s="201">
        <v>4.8499999999999996</v>
      </c>
      <c r="M20" s="201">
        <v>56.05</v>
      </c>
      <c r="N20" s="201">
        <v>49.94</v>
      </c>
      <c r="O20" s="201">
        <v>70.55</v>
      </c>
      <c r="P20" s="201">
        <v>23.76</v>
      </c>
      <c r="Q20" s="201">
        <v>2.5499999999999998</v>
      </c>
      <c r="R20" s="201">
        <v>10.59</v>
      </c>
      <c r="S20" s="201">
        <v>6.99</v>
      </c>
      <c r="T20" s="201">
        <v>0</v>
      </c>
      <c r="U20" s="201">
        <v>55.42</v>
      </c>
      <c r="V20" s="201">
        <v>2.89</v>
      </c>
      <c r="W20" s="201">
        <v>10.88</v>
      </c>
      <c r="X20" s="201">
        <v>34.53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84.02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57.75</v>
      </c>
      <c r="AQ20" s="201">
        <v>14.44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269.52999999999997</v>
      </c>
      <c r="L21" s="201">
        <v>4.8499999999999996</v>
      </c>
      <c r="M21" s="201">
        <v>56.05</v>
      </c>
      <c r="N21" s="201">
        <v>49.94</v>
      </c>
      <c r="O21" s="201">
        <v>70.55</v>
      </c>
      <c r="P21" s="201">
        <v>23.76</v>
      </c>
      <c r="Q21" s="201">
        <v>2.5499999999999998</v>
      </c>
      <c r="R21" s="201">
        <v>10.59</v>
      </c>
      <c r="S21" s="201">
        <v>6.99</v>
      </c>
      <c r="T21" s="201">
        <v>0</v>
      </c>
      <c r="U21" s="201">
        <v>55.42</v>
      </c>
      <c r="V21" s="201">
        <v>2.89</v>
      </c>
      <c r="W21" s="201">
        <v>10.88</v>
      </c>
      <c r="X21" s="201">
        <v>34.53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84.02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57.75</v>
      </c>
      <c r="AQ21" s="201">
        <v>14.44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269.52999999999997</v>
      </c>
      <c r="L22" s="201">
        <v>4.8499999999999996</v>
      </c>
      <c r="M22" s="201">
        <v>56.05</v>
      </c>
      <c r="N22" s="201">
        <v>49.94</v>
      </c>
      <c r="O22" s="201">
        <v>70.55</v>
      </c>
      <c r="P22" s="201">
        <v>23.76</v>
      </c>
      <c r="Q22" s="201">
        <v>2.5499999999999998</v>
      </c>
      <c r="R22" s="201">
        <v>10.59</v>
      </c>
      <c r="S22" s="201">
        <v>6.99</v>
      </c>
      <c r="T22" s="201">
        <v>0</v>
      </c>
      <c r="U22" s="201">
        <v>55.42</v>
      </c>
      <c r="V22" s="201">
        <v>2.89</v>
      </c>
      <c r="W22" s="201">
        <v>10.88</v>
      </c>
      <c r="X22" s="201">
        <v>34.53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84.02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57.75</v>
      </c>
      <c r="AQ22" s="201">
        <v>14.44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269.52999999999997</v>
      </c>
      <c r="L23" s="201">
        <v>4.8499999999999996</v>
      </c>
      <c r="M23" s="201">
        <v>56.05</v>
      </c>
      <c r="N23" s="201">
        <v>49.94</v>
      </c>
      <c r="O23" s="201">
        <v>70.55</v>
      </c>
      <c r="P23" s="201">
        <v>23.76</v>
      </c>
      <c r="Q23" s="201">
        <v>2.5499999999999998</v>
      </c>
      <c r="R23" s="201">
        <v>10.59</v>
      </c>
      <c r="S23" s="201">
        <v>6.99</v>
      </c>
      <c r="T23" s="201">
        <v>0</v>
      </c>
      <c r="U23" s="201">
        <v>55.42</v>
      </c>
      <c r="V23" s="201">
        <v>2.89</v>
      </c>
      <c r="W23" s="201">
        <v>10.88</v>
      </c>
      <c r="X23" s="201">
        <v>62.37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84.02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57.75</v>
      </c>
      <c r="AQ23" s="201">
        <v>14.44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269.52999999999997</v>
      </c>
      <c r="L24" s="201">
        <v>4.8499999999999996</v>
      </c>
      <c r="M24" s="201">
        <v>56.05</v>
      </c>
      <c r="N24" s="201">
        <v>49.94</v>
      </c>
      <c r="O24" s="201">
        <v>70.55</v>
      </c>
      <c r="P24" s="201">
        <v>23.76</v>
      </c>
      <c r="Q24" s="201">
        <v>2.5499999999999998</v>
      </c>
      <c r="R24" s="201">
        <v>10.59</v>
      </c>
      <c r="S24" s="201">
        <v>6.99</v>
      </c>
      <c r="T24" s="201">
        <v>0</v>
      </c>
      <c r="U24" s="201">
        <v>55.42</v>
      </c>
      <c r="V24" s="201">
        <v>2.89</v>
      </c>
      <c r="W24" s="201">
        <v>19.579999999999998</v>
      </c>
      <c r="X24" s="201">
        <v>62.37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84.02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57.75</v>
      </c>
      <c r="AQ24" s="201">
        <v>14.44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269.52999999999997</v>
      </c>
      <c r="L25" s="201">
        <v>4.8499999999999996</v>
      </c>
      <c r="M25" s="201">
        <v>56.05</v>
      </c>
      <c r="N25" s="201">
        <v>49.94</v>
      </c>
      <c r="O25" s="201">
        <v>70.55</v>
      </c>
      <c r="P25" s="201">
        <v>23.76</v>
      </c>
      <c r="Q25" s="201">
        <v>2.5499999999999998</v>
      </c>
      <c r="R25" s="201">
        <v>10.59</v>
      </c>
      <c r="S25" s="201">
        <v>6.99</v>
      </c>
      <c r="T25" s="201">
        <v>0</v>
      </c>
      <c r="U25" s="201">
        <v>55.42</v>
      </c>
      <c r="V25" s="201">
        <v>2.89</v>
      </c>
      <c r="W25" s="201">
        <v>19.62</v>
      </c>
      <c r="X25" s="201">
        <v>62.37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84.02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110.9</v>
      </c>
      <c r="AQ25" s="201">
        <v>14.44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269.52999999999997</v>
      </c>
      <c r="L26" s="201">
        <v>4.8499999999999996</v>
      </c>
      <c r="M26" s="201">
        <v>56.05</v>
      </c>
      <c r="N26" s="201">
        <v>49.94</v>
      </c>
      <c r="O26" s="201">
        <v>70.55</v>
      </c>
      <c r="P26" s="201">
        <v>23.76</v>
      </c>
      <c r="Q26" s="201">
        <v>2.5499999999999998</v>
      </c>
      <c r="R26" s="201">
        <v>10.59</v>
      </c>
      <c r="S26" s="201">
        <v>6.99</v>
      </c>
      <c r="T26" s="201">
        <v>0</v>
      </c>
      <c r="U26" s="201">
        <v>55.42</v>
      </c>
      <c r="V26" s="201">
        <v>2.89</v>
      </c>
      <c r="W26" s="201">
        <v>19.62</v>
      </c>
      <c r="X26" s="201">
        <v>62.37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84.02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117.66</v>
      </c>
      <c r="AQ26" s="201">
        <v>14.44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269.52999999999997</v>
      </c>
      <c r="L27" s="201">
        <v>4.8499999999999996</v>
      </c>
      <c r="M27" s="201">
        <v>56.05</v>
      </c>
      <c r="N27" s="201">
        <v>49.94</v>
      </c>
      <c r="O27" s="201">
        <v>70.55</v>
      </c>
      <c r="P27" s="201">
        <v>23.76</v>
      </c>
      <c r="Q27" s="201">
        <v>2.5499999999999998</v>
      </c>
      <c r="R27" s="201">
        <v>10.51</v>
      </c>
      <c r="S27" s="201">
        <v>6.99</v>
      </c>
      <c r="T27" s="201">
        <v>0</v>
      </c>
      <c r="U27" s="201">
        <v>55.42</v>
      </c>
      <c r="V27" s="201">
        <v>2.89</v>
      </c>
      <c r="W27" s="201">
        <v>19.62</v>
      </c>
      <c r="X27" s="201">
        <v>62.37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117.66</v>
      </c>
      <c r="AQ27" s="201">
        <v>14.44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269.52999999999997</v>
      </c>
      <c r="L28" s="201">
        <v>4.8099999999999996</v>
      </c>
      <c r="M28" s="201">
        <v>56.05</v>
      </c>
      <c r="N28" s="201">
        <v>49.94</v>
      </c>
      <c r="O28" s="201">
        <v>70.55</v>
      </c>
      <c r="P28" s="201">
        <v>23.76</v>
      </c>
      <c r="Q28" s="201">
        <v>2.5499999999999998</v>
      </c>
      <c r="R28" s="201">
        <v>10.59</v>
      </c>
      <c r="S28" s="201">
        <v>6.99</v>
      </c>
      <c r="T28" s="201">
        <v>0</v>
      </c>
      <c r="U28" s="201">
        <v>55.42</v>
      </c>
      <c r="V28" s="201">
        <v>2.89</v>
      </c>
      <c r="W28" s="201">
        <v>19.62</v>
      </c>
      <c r="X28" s="201">
        <v>62.37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117.66</v>
      </c>
      <c r="AQ28" s="201">
        <v>14.44</v>
      </c>
      <c r="AR28" s="201">
        <v>1.67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269.52999999999997</v>
      </c>
      <c r="L29" s="201">
        <v>4.8</v>
      </c>
      <c r="M29" s="201">
        <v>56.05</v>
      </c>
      <c r="N29" s="201">
        <v>49.94</v>
      </c>
      <c r="O29" s="201">
        <v>70.55</v>
      </c>
      <c r="P29" s="201">
        <v>23.76</v>
      </c>
      <c r="Q29" s="201">
        <v>2.5499999999999998</v>
      </c>
      <c r="R29" s="201">
        <v>17.920000000000002</v>
      </c>
      <c r="S29" s="201">
        <v>6.74</v>
      </c>
      <c r="T29" s="201">
        <v>0</v>
      </c>
      <c r="U29" s="201">
        <v>55.42</v>
      </c>
      <c r="V29" s="201">
        <v>4.41</v>
      </c>
      <c r="W29" s="201">
        <v>19.62</v>
      </c>
      <c r="X29" s="201">
        <v>62.37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114.32</v>
      </c>
      <c r="AQ29" s="201">
        <v>29.98</v>
      </c>
      <c r="AR29" s="201">
        <v>7.62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309</v>
      </c>
      <c r="L30" s="201">
        <v>9.07</v>
      </c>
      <c r="M30" s="201">
        <v>56.05</v>
      </c>
      <c r="N30" s="201">
        <v>49.94</v>
      </c>
      <c r="O30" s="201">
        <v>70.55</v>
      </c>
      <c r="P30" s="201">
        <v>23.76</v>
      </c>
      <c r="Q30" s="201">
        <v>4.6100000000000003</v>
      </c>
      <c r="R30" s="201">
        <v>17.920000000000002</v>
      </c>
      <c r="S30" s="201">
        <v>11.15</v>
      </c>
      <c r="T30" s="201">
        <v>0</v>
      </c>
      <c r="U30" s="201">
        <v>55.42</v>
      </c>
      <c r="V30" s="201">
        <v>4.41</v>
      </c>
      <c r="W30" s="201">
        <v>19.62</v>
      </c>
      <c r="X30" s="201">
        <v>62.37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117.66</v>
      </c>
      <c r="AQ30" s="201">
        <v>38.14</v>
      </c>
      <c r="AR30" s="201">
        <v>19.07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356.16</v>
      </c>
      <c r="L31" s="201">
        <v>9.42</v>
      </c>
      <c r="M31" s="201">
        <v>56.05</v>
      </c>
      <c r="N31" s="201">
        <v>49.94</v>
      </c>
      <c r="O31" s="201">
        <v>70.55</v>
      </c>
      <c r="P31" s="201">
        <v>23.76</v>
      </c>
      <c r="Q31" s="201">
        <v>4.6100000000000003</v>
      </c>
      <c r="R31" s="201">
        <v>17.920000000000002</v>
      </c>
      <c r="S31" s="201">
        <v>11.15</v>
      </c>
      <c r="T31" s="201">
        <v>0</v>
      </c>
      <c r="U31" s="201">
        <v>55.42</v>
      </c>
      <c r="V31" s="201">
        <v>4.41</v>
      </c>
      <c r="W31" s="201">
        <v>19.62</v>
      </c>
      <c r="X31" s="201">
        <v>62.37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117.66</v>
      </c>
      <c r="AQ31" s="201">
        <v>38.14</v>
      </c>
      <c r="AR31" s="201">
        <v>27.5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392.74</v>
      </c>
      <c r="L32" s="201">
        <v>8.85</v>
      </c>
      <c r="M32" s="201">
        <v>56.05</v>
      </c>
      <c r="N32" s="201">
        <v>49.94</v>
      </c>
      <c r="O32" s="201">
        <v>70.55</v>
      </c>
      <c r="P32" s="201">
        <v>23.76</v>
      </c>
      <c r="Q32" s="201">
        <v>4.6100000000000003</v>
      </c>
      <c r="R32" s="201">
        <v>17.920000000000002</v>
      </c>
      <c r="S32" s="201">
        <v>11.15</v>
      </c>
      <c r="T32" s="201">
        <v>0</v>
      </c>
      <c r="U32" s="201">
        <v>55.42</v>
      </c>
      <c r="V32" s="201">
        <v>4.41</v>
      </c>
      <c r="W32" s="201">
        <v>19.62</v>
      </c>
      <c r="X32" s="201">
        <v>62.37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117.66</v>
      </c>
      <c r="AQ32" s="201">
        <v>38.14</v>
      </c>
      <c r="AR32" s="201">
        <v>29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402.37</v>
      </c>
      <c r="L33" s="201">
        <v>9.33</v>
      </c>
      <c r="M33" s="201">
        <v>56.05</v>
      </c>
      <c r="N33" s="201">
        <v>49.94</v>
      </c>
      <c r="O33" s="201">
        <v>70.55</v>
      </c>
      <c r="P33" s="201">
        <v>23.76</v>
      </c>
      <c r="Q33" s="201">
        <v>4.6100000000000003</v>
      </c>
      <c r="R33" s="201">
        <v>17.920000000000002</v>
      </c>
      <c r="S33" s="201">
        <v>11.15</v>
      </c>
      <c r="T33" s="201">
        <v>0</v>
      </c>
      <c r="U33" s="201">
        <v>55.42</v>
      </c>
      <c r="V33" s="201">
        <v>4.41</v>
      </c>
      <c r="W33" s="201">
        <v>19.62</v>
      </c>
      <c r="X33" s="201">
        <v>62.37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117.66</v>
      </c>
      <c r="AQ33" s="201">
        <v>38.14</v>
      </c>
      <c r="AR33" s="201">
        <v>30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444.72</v>
      </c>
      <c r="L34" s="201">
        <v>9.07</v>
      </c>
      <c r="M34" s="201">
        <v>56.05</v>
      </c>
      <c r="N34" s="201">
        <v>49.94</v>
      </c>
      <c r="O34" s="201">
        <v>70.55</v>
      </c>
      <c r="P34" s="201">
        <v>23.76</v>
      </c>
      <c r="Q34" s="201">
        <v>4.6100000000000003</v>
      </c>
      <c r="R34" s="201">
        <v>17.920000000000002</v>
      </c>
      <c r="S34" s="201">
        <v>11.16</v>
      </c>
      <c r="T34" s="201">
        <v>0</v>
      </c>
      <c r="U34" s="201">
        <v>55.42</v>
      </c>
      <c r="V34" s="201">
        <v>4.41</v>
      </c>
      <c r="W34" s="201">
        <v>19.62</v>
      </c>
      <c r="X34" s="201">
        <v>62.37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117.66</v>
      </c>
      <c r="AQ34" s="201">
        <v>38.14</v>
      </c>
      <c r="AR34" s="201">
        <v>31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463.49</v>
      </c>
      <c r="L35" s="201">
        <v>9.17</v>
      </c>
      <c r="M35" s="201">
        <v>56.05</v>
      </c>
      <c r="N35" s="201">
        <v>49.94</v>
      </c>
      <c r="O35" s="201">
        <v>70.55</v>
      </c>
      <c r="P35" s="201">
        <v>23.76</v>
      </c>
      <c r="Q35" s="201">
        <v>4.6100000000000003</v>
      </c>
      <c r="R35" s="201">
        <v>17.93</v>
      </c>
      <c r="S35" s="201">
        <v>11.16</v>
      </c>
      <c r="T35" s="201">
        <v>0</v>
      </c>
      <c r="U35" s="201">
        <v>55.42</v>
      </c>
      <c r="V35" s="201">
        <v>4.41</v>
      </c>
      <c r="W35" s="201">
        <v>19.62</v>
      </c>
      <c r="X35" s="201">
        <v>62.37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118.82</v>
      </c>
      <c r="AQ35" s="201">
        <v>38.14</v>
      </c>
      <c r="AR35" s="201">
        <v>37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464.94</v>
      </c>
      <c r="L36" s="201">
        <v>9.17</v>
      </c>
      <c r="M36" s="201">
        <v>56.05</v>
      </c>
      <c r="N36" s="201">
        <v>49.94</v>
      </c>
      <c r="O36" s="201">
        <v>70.55</v>
      </c>
      <c r="P36" s="201">
        <v>23.76</v>
      </c>
      <c r="Q36" s="201">
        <v>4.6100000000000003</v>
      </c>
      <c r="R36" s="201">
        <v>17.93</v>
      </c>
      <c r="S36" s="201">
        <v>11.16</v>
      </c>
      <c r="T36" s="201">
        <v>0</v>
      </c>
      <c r="U36" s="201">
        <v>55.42</v>
      </c>
      <c r="V36" s="201">
        <v>4.41</v>
      </c>
      <c r="W36" s="201">
        <v>19.62</v>
      </c>
      <c r="X36" s="201">
        <v>62.37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118.82</v>
      </c>
      <c r="AQ36" s="201">
        <v>38.14</v>
      </c>
      <c r="AR36" s="201">
        <v>40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466.86</v>
      </c>
      <c r="L37" s="201">
        <v>9.07</v>
      </c>
      <c r="M37" s="201">
        <v>56.05</v>
      </c>
      <c r="N37" s="201">
        <v>49.94</v>
      </c>
      <c r="O37" s="201">
        <v>70.55</v>
      </c>
      <c r="P37" s="201">
        <v>23.76</v>
      </c>
      <c r="Q37" s="201">
        <v>4.6100000000000003</v>
      </c>
      <c r="R37" s="201">
        <v>17.93</v>
      </c>
      <c r="S37" s="201">
        <v>11.16</v>
      </c>
      <c r="T37" s="201">
        <v>0</v>
      </c>
      <c r="U37" s="201">
        <v>55.42</v>
      </c>
      <c r="V37" s="201">
        <v>4.41</v>
      </c>
      <c r="W37" s="201">
        <v>19.62</v>
      </c>
      <c r="X37" s="201">
        <v>62.37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117.66</v>
      </c>
      <c r="AQ37" s="201">
        <v>38.14</v>
      </c>
      <c r="AR37" s="201">
        <v>42.5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447.61</v>
      </c>
      <c r="L38" s="201">
        <v>9.07</v>
      </c>
      <c r="M38" s="201">
        <v>56.05</v>
      </c>
      <c r="N38" s="201">
        <v>49.94</v>
      </c>
      <c r="O38" s="201">
        <v>70.55</v>
      </c>
      <c r="P38" s="201">
        <v>23.76</v>
      </c>
      <c r="Q38" s="201">
        <v>4.6100000000000003</v>
      </c>
      <c r="R38" s="201">
        <v>17.920000000000002</v>
      </c>
      <c r="S38" s="201">
        <v>11.16</v>
      </c>
      <c r="T38" s="201">
        <v>0</v>
      </c>
      <c r="U38" s="201">
        <v>55.42</v>
      </c>
      <c r="V38" s="201">
        <v>4.41</v>
      </c>
      <c r="W38" s="201">
        <v>19.62</v>
      </c>
      <c r="X38" s="201">
        <v>62.37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117.66</v>
      </c>
      <c r="AQ38" s="201">
        <v>38.14</v>
      </c>
      <c r="AR38" s="201">
        <v>44.5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444.72</v>
      </c>
      <c r="L39" s="201">
        <v>9.07</v>
      </c>
      <c r="M39" s="201">
        <v>56.05</v>
      </c>
      <c r="N39" s="201">
        <v>49.94</v>
      </c>
      <c r="O39" s="201">
        <v>70.55</v>
      </c>
      <c r="P39" s="201">
        <v>23.89</v>
      </c>
      <c r="Q39" s="201">
        <v>4.6100000000000003</v>
      </c>
      <c r="R39" s="201">
        <v>17.920000000000002</v>
      </c>
      <c r="S39" s="201">
        <v>11.15</v>
      </c>
      <c r="T39" s="201">
        <v>0</v>
      </c>
      <c r="U39" s="201">
        <v>55.42</v>
      </c>
      <c r="V39" s="201">
        <v>4.41</v>
      </c>
      <c r="W39" s="201">
        <v>19.62</v>
      </c>
      <c r="X39" s="201">
        <v>62.37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117.66</v>
      </c>
      <c r="AQ39" s="201">
        <v>38.14</v>
      </c>
      <c r="AR39" s="201">
        <v>44.5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425.47</v>
      </c>
      <c r="L40" s="201">
        <v>9.07</v>
      </c>
      <c r="M40" s="201">
        <v>56.05</v>
      </c>
      <c r="N40" s="201">
        <v>49.94</v>
      </c>
      <c r="O40" s="201">
        <v>70.55</v>
      </c>
      <c r="P40" s="201">
        <v>23.89</v>
      </c>
      <c r="Q40" s="201">
        <v>4.6100000000000003</v>
      </c>
      <c r="R40" s="201">
        <v>17.920000000000002</v>
      </c>
      <c r="S40" s="201">
        <v>11.15</v>
      </c>
      <c r="T40" s="201">
        <v>0</v>
      </c>
      <c r="U40" s="201">
        <v>55.42</v>
      </c>
      <c r="V40" s="201">
        <v>4.41</v>
      </c>
      <c r="W40" s="201">
        <v>19.62</v>
      </c>
      <c r="X40" s="201">
        <v>62.37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117.66</v>
      </c>
      <c r="AQ40" s="201">
        <v>38.14</v>
      </c>
      <c r="AR40" s="201">
        <v>46.5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374</v>
      </c>
      <c r="L41" s="201">
        <v>9.07</v>
      </c>
      <c r="M41" s="201">
        <v>56.05</v>
      </c>
      <c r="N41" s="201">
        <v>49.94</v>
      </c>
      <c r="O41" s="201">
        <v>70.55</v>
      </c>
      <c r="P41" s="201">
        <v>23.76</v>
      </c>
      <c r="Q41" s="201">
        <v>4.6100000000000003</v>
      </c>
      <c r="R41" s="201">
        <v>17.920000000000002</v>
      </c>
      <c r="S41" s="201">
        <v>11.15</v>
      </c>
      <c r="T41" s="201">
        <v>0</v>
      </c>
      <c r="U41" s="201">
        <v>55.42</v>
      </c>
      <c r="V41" s="201">
        <v>4.41</v>
      </c>
      <c r="W41" s="201">
        <v>19.62</v>
      </c>
      <c r="X41" s="201">
        <v>62.37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117.66</v>
      </c>
      <c r="AQ41" s="201">
        <v>38.14</v>
      </c>
      <c r="AR41" s="201">
        <v>46.5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318.76</v>
      </c>
      <c r="L42" s="201">
        <v>9.07</v>
      </c>
      <c r="M42" s="201">
        <v>56.05</v>
      </c>
      <c r="N42" s="201">
        <v>49.94</v>
      </c>
      <c r="O42" s="201">
        <v>70.55</v>
      </c>
      <c r="P42" s="201">
        <v>23.76</v>
      </c>
      <c r="Q42" s="201">
        <v>4.6100000000000003</v>
      </c>
      <c r="R42" s="201">
        <v>17.920000000000002</v>
      </c>
      <c r="S42" s="201">
        <v>11.15</v>
      </c>
      <c r="T42" s="201">
        <v>0</v>
      </c>
      <c r="U42" s="201">
        <v>55.42</v>
      </c>
      <c r="V42" s="201">
        <v>4.41</v>
      </c>
      <c r="W42" s="201">
        <v>19.62</v>
      </c>
      <c r="X42" s="201">
        <v>62.37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117.66</v>
      </c>
      <c r="AQ42" s="201">
        <v>38.14</v>
      </c>
      <c r="AR42" s="201">
        <v>46.5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288.77999999999997</v>
      </c>
      <c r="L43" s="201">
        <v>9.07</v>
      </c>
      <c r="M43" s="201">
        <v>56.05</v>
      </c>
      <c r="N43" s="201">
        <v>49.94</v>
      </c>
      <c r="O43" s="201">
        <v>70.55</v>
      </c>
      <c r="P43" s="201">
        <v>23.76</v>
      </c>
      <c r="Q43" s="201">
        <v>4.6100000000000003</v>
      </c>
      <c r="R43" s="201">
        <v>17.920000000000002</v>
      </c>
      <c r="S43" s="201">
        <v>11.15</v>
      </c>
      <c r="T43" s="201">
        <v>0</v>
      </c>
      <c r="U43" s="201">
        <v>55.42</v>
      </c>
      <c r="V43" s="201">
        <v>4.41</v>
      </c>
      <c r="W43" s="201">
        <v>19.62</v>
      </c>
      <c r="X43" s="201">
        <v>62.37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117.66</v>
      </c>
      <c r="AQ43" s="201">
        <v>38.14</v>
      </c>
      <c r="AR43" s="201">
        <v>46.5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269.52999999999997</v>
      </c>
      <c r="L44" s="201">
        <v>9.07</v>
      </c>
      <c r="M44" s="201">
        <v>56.05</v>
      </c>
      <c r="N44" s="201">
        <v>49.94</v>
      </c>
      <c r="O44" s="201">
        <v>70.55</v>
      </c>
      <c r="P44" s="201">
        <v>23.76</v>
      </c>
      <c r="Q44" s="201">
        <v>4.6100000000000003</v>
      </c>
      <c r="R44" s="201">
        <v>17.920000000000002</v>
      </c>
      <c r="S44" s="201">
        <v>11.15</v>
      </c>
      <c r="T44" s="201">
        <v>0</v>
      </c>
      <c r="U44" s="201">
        <v>55.42</v>
      </c>
      <c r="V44" s="201">
        <v>4.41</v>
      </c>
      <c r="W44" s="201">
        <v>19.62</v>
      </c>
      <c r="X44" s="201">
        <v>62.37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117.66</v>
      </c>
      <c r="AQ44" s="201">
        <v>38.14</v>
      </c>
      <c r="AR44" s="201">
        <v>46.5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269.52999999999997</v>
      </c>
      <c r="L45" s="201">
        <v>9.07</v>
      </c>
      <c r="M45" s="201">
        <v>56.05</v>
      </c>
      <c r="N45" s="201">
        <v>49.94</v>
      </c>
      <c r="O45" s="201">
        <v>70.55</v>
      </c>
      <c r="P45" s="201">
        <v>23.76</v>
      </c>
      <c r="Q45" s="201">
        <v>4.6100000000000003</v>
      </c>
      <c r="R45" s="201">
        <v>17.920000000000002</v>
      </c>
      <c r="S45" s="201">
        <v>11.15</v>
      </c>
      <c r="T45" s="201">
        <v>0</v>
      </c>
      <c r="U45" s="201">
        <v>55.42</v>
      </c>
      <c r="V45" s="201">
        <v>4.41</v>
      </c>
      <c r="W45" s="201">
        <v>19.62</v>
      </c>
      <c r="X45" s="201">
        <v>62.37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117.66</v>
      </c>
      <c r="AQ45" s="201">
        <v>38.14</v>
      </c>
      <c r="AR45" s="201">
        <v>46.5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269.52999999999997</v>
      </c>
      <c r="L46" s="201">
        <v>9.07</v>
      </c>
      <c r="M46" s="201">
        <v>56.05</v>
      </c>
      <c r="N46" s="201">
        <v>49.94</v>
      </c>
      <c r="O46" s="201">
        <v>70.55</v>
      </c>
      <c r="P46" s="201">
        <v>23.76</v>
      </c>
      <c r="Q46" s="201">
        <v>4.6100000000000003</v>
      </c>
      <c r="R46" s="201">
        <v>17.920000000000002</v>
      </c>
      <c r="S46" s="201">
        <v>11.15</v>
      </c>
      <c r="T46" s="201">
        <v>0</v>
      </c>
      <c r="U46" s="201">
        <v>55.42</v>
      </c>
      <c r="V46" s="201">
        <v>4.41</v>
      </c>
      <c r="W46" s="201">
        <v>19.62</v>
      </c>
      <c r="X46" s="201">
        <v>62.37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117.66</v>
      </c>
      <c r="AQ46" s="201">
        <v>38.14</v>
      </c>
      <c r="AR46" s="201">
        <v>46.5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269.52999999999997</v>
      </c>
      <c r="L47" s="201">
        <v>9.07</v>
      </c>
      <c r="M47" s="201">
        <v>56.05</v>
      </c>
      <c r="N47" s="201">
        <v>49.94</v>
      </c>
      <c r="O47" s="201">
        <v>70.55</v>
      </c>
      <c r="P47" s="201">
        <v>23.76</v>
      </c>
      <c r="Q47" s="201">
        <v>4.6100000000000003</v>
      </c>
      <c r="R47" s="201">
        <v>17.920000000000002</v>
      </c>
      <c r="S47" s="201">
        <v>11.15</v>
      </c>
      <c r="T47" s="201">
        <v>0</v>
      </c>
      <c r="U47" s="201">
        <v>55.42</v>
      </c>
      <c r="V47" s="201">
        <v>4.41</v>
      </c>
      <c r="W47" s="201">
        <v>19.62</v>
      </c>
      <c r="X47" s="201">
        <v>62.37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117.66</v>
      </c>
      <c r="AQ47" s="201">
        <v>38.14</v>
      </c>
      <c r="AR47" s="201">
        <v>47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269.52999999999997</v>
      </c>
      <c r="L48" s="201">
        <v>9.07</v>
      </c>
      <c r="M48" s="201">
        <v>56.05</v>
      </c>
      <c r="N48" s="201">
        <v>49.94</v>
      </c>
      <c r="O48" s="201">
        <v>70.55</v>
      </c>
      <c r="P48" s="201">
        <v>23.76</v>
      </c>
      <c r="Q48" s="201">
        <v>4.6100000000000003</v>
      </c>
      <c r="R48" s="201">
        <v>17.920000000000002</v>
      </c>
      <c r="S48" s="201">
        <v>11.15</v>
      </c>
      <c r="T48" s="201">
        <v>0</v>
      </c>
      <c r="U48" s="201">
        <v>55.42</v>
      </c>
      <c r="V48" s="201">
        <v>4.41</v>
      </c>
      <c r="W48" s="201">
        <v>19.62</v>
      </c>
      <c r="X48" s="201">
        <v>62.37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117.66</v>
      </c>
      <c r="AQ48" s="201">
        <v>38.14</v>
      </c>
      <c r="AR48" s="201">
        <v>47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269.52999999999997</v>
      </c>
      <c r="L49" s="201">
        <v>9.07</v>
      </c>
      <c r="M49" s="201">
        <v>56.05</v>
      </c>
      <c r="N49" s="201">
        <v>49.94</v>
      </c>
      <c r="O49" s="201">
        <v>70.55</v>
      </c>
      <c r="P49" s="201">
        <v>23.76</v>
      </c>
      <c r="Q49" s="201">
        <v>4.6100000000000003</v>
      </c>
      <c r="R49" s="201">
        <v>17.920000000000002</v>
      </c>
      <c r="S49" s="201">
        <v>11.15</v>
      </c>
      <c r="T49" s="201">
        <v>0</v>
      </c>
      <c r="U49" s="201">
        <v>55.42</v>
      </c>
      <c r="V49" s="201">
        <v>4.41</v>
      </c>
      <c r="W49" s="201">
        <v>19.62</v>
      </c>
      <c r="X49" s="201">
        <v>62.37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119.14</v>
      </c>
      <c r="AQ49" s="201">
        <v>38.14</v>
      </c>
      <c r="AR49" s="201">
        <v>47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269.52999999999997</v>
      </c>
      <c r="L50" s="201">
        <v>4.8099999999999996</v>
      </c>
      <c r="M50" s="201">
        <v>56.05</v>
      </c>
      <c r="N50" s="201">
        <v>49.94</v>
      </c>
      <c r="O50" s="201">
        <v>70.55</v>
      </c>
      <c r="P50" s="201">
        <v>23.76</v>
      </c>
      <c r="Q50" s="201">
        <v>2.5499999999999998</v>
      </c>
      <c r="R50" s="201">
        <v>17.920000000000002</v>
      </c>
      <c r="S50" s="201">
        <v>6.74</v>
      </c>
      <c r="T50" s="201">
        <v>0</v>
      </c>
      <c r="U50" s="201">
        <v>55.42</v>
      </c>
      <c r="V50" s="201">
        <v>4.41</v>
      </c>
      <c r="W50" s="201">
        <v>19.62</v>
      </c>
      <c r="X50" s="201">
        <v>62.37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119.14</v>
      </c>
      <c r="AQ50" s="201">
        <v>38.14</v>
      </c>
      <c r="AR50" s="201">
        <v>47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269.52999999999997</v>
      </c>
      <c r="L51" s="201">
        <v>4.84</v>
      </c>
      <c r="M51" s="201">
        <v>56.05</v>
      </c>
      <c r="N51" s="201">
        <v>49.94</v>
      </c>
      <c r="O51" s="201">
        <v>70.55</v>
      </c>
      <c r="P51" s="201">
        <v>23.76</v>
      </c>
      <c r="Q51" s="201">
        <v>2.5499999999999998</v>
      </c>
      <c r="R51" s="201">
        <v>10.59</v>
      </c>
      <c r="S51" s="201">
        <v>6.74</v>
      </c>
      <c r="T51" s="201">
        <v>0</v>
      </c>
      <c r="U51" s="201">
        <v>55.42</v>
      </c>
      <c r="V51" s="201">
        <v>4.41</v>
      </c>
      <c r="W51" s="201">
        <v>19.62</v>
      </c>
      <c r="X51" s="201">
        <v>62.37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117.66</v>
      </c>
      <c r="AQ51" s="201">
        <v>14.44</v>
      </c>
      <c r="AR51" s="201">
        <v>47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269.52999999999997</v>
      </c>
      <c r="L52" s="201">
        <v>4.84</v>
      </c>
      <c r="M52" s="201">
        <v>56.05</v>
      </c>
      <c r="N52" s="201">
        <v>49.94</v>
      </c>
      <c r="O52" s="201">
        <v>70.55</v>
      </c>
      <c r="P52" s="201">
        <v>23.76</v>
      </c>
      <c r="Q52" s="201">
        <v>2.5499999999999998</v>
      </c>
      <c r="R52" s="201">
        <v>10.59</v>
      </c>
      <c r="S52" s="201">
        <v>6.74</v>
      </c>
      <c r="T52" s="201">
        <v>0</v>
      </c>
      <c r="U52" s="201">
        <v>55.42</v>
      </c>
      <c r="V52" s="201">
        <v>3.32</v>
      </c>
      <c r="W52" s="201">
        <v>19.62</v>
      </c>
      <c r="X52" s="201">
        <v>62.37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86.63</v>
      </c>
      <c r="AQ52" s="201">
        <v>14.44</v>
      </c>
      <c r="AR52" s="201">
        <v>47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269.52999999999997</v>
      </c>
      <c r="L53" s="201">
        <v>4.84</v>
      </c>
      <c r="M53" s="201">
        <v>56.05</v>
      </c>
      <c r="N53" s="201">
        <v>49.94</v>
      </c>
      <c r="O53" s="201">
        <v>70.55</v>
      </c>
      <c r="P53" s="201">
        <v>23.76</v>
      </c>
      <c r="Q53" s="201">
        <v>2.5499999999999998</v>
      </c>
      <c r="R53" s="201">
        <v>10.59</v>
      </c>
      <c r="S53" s="201">
        <v>7</v>
      </c>
      <c r="T53" s="201">
        <v>0</v>
      </c>
      <c r="U53" s="201">
        <v>55.42</v>
      </c>
      <c r="V53" s="201">
        <v>3.32</v>
      </c>
      <c r="W53" s="201">
        <v>19.62</v>
      </c>
      <c r="X53" s="201">
        <v>62.37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57.75</v>
      </c>
      <c r="AQ53" s="201">
        <v>14.44</v>
      </c>
      <c r="AR53" s="201">
        <v>47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269.52999999999997</v>
      </c>
      <c r="L54" s="201">
        <v>4.84</v>
      </c>
      <c r="M54" s="201">
        <v>56.05</v>
      </c>
      <c r="N54" s="201">
        <v>49.94</v>
      </c>
      <c r="O54" s="201">
        <v>70.55</v>
      </c>
      <c r="P54" s="201">
        <v>23.76</v>
      </c>
      <c r="Q54" s="201">
        <v>2.5499999999999998</v>
      </c>
      <c r="R54" s="201">
        <v>10.59</v>
      </c>
      <c r="S54" s="201">
        <v>6.99</v>
      </c>
      <c r="T54" s="201">
        <v>0</v>
      </c>
      <c r="U54" s="201">
        <v>55.42</v>
      </c>
      <c r="V54" s="201">
        <v>3.32</v>
      </c>
      <c r="W54" s="201">
        <v>19.62</v>
      </c>
      <c r="X54" s="201">
        <v>62.37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57.76</v>
      </c>
      <c r="AQ54" s="201">
        <v>14.44</v>
      </c>
      <c r="AR54" s="201">
        <v>47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269.52999999999997</v>
      </c>
      <c r="L55" s="201">
        <v>4.84</v>
      </c>
      <c r="M55" s="201">
        <v>56.05</v>
      </c>
      <c r="N55" s="201">
        <v>49.94</v>
      </c>
      <c r="O55" s="201">
        <v>70.55</v>
      </c>
      <c r="P55" s="201">
        <v>23.76</v>
      </c>
      <c r="Q55" s="201">
        <v>2.5499999999999998</v>
      </c>
      <c r="R55" s="201">
        <v>10.59</v>
      </c>
      <c r="S55" s="201">
        <v>6.99</v>
      </c>
      <c r="T55" s="201">
        <v>0</v>
      </c>
      <c r="U55" s="201">
        <v>55.42</v>
      </c>
      <c r="V55" s="201">
        <v>3.32</v>
      </c>
      <c r="W55" s="201">
        <v>10.88</v>
      </c>
      <c r="X55" s="201">
        <v>34.53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57.75</v>
      </c>
      <c r="AQ55" s="201">
        <v>14.44</v>
      </c>
      <c r="AR55" s="201">
        <v>47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269.52999999999997</v>
      </c>
      <c r="L56" s="201">
        <v>4.84</v>
      </c>
      <c r="M56" s="201">
        <v>56.05</v>
      </c>
      <c r="N56" s="201">
        <v>49.94</v>
      </c>
      <c r="O56" s="201">
        <v>70.55</v>
      </c>
      <c r="P56" s="201">
        <v>23.76</v>
      </c>
      <c r="Q56" s="201">
        <v>2.5499999999999998</v>
      </c>
      <c r="R56" s="201">
        <v>10.59</v>
      </c>
      <c r="S56" s="201">
        <v>6.99</v>
      </c>
      <c r="T56" s="201">
        <v>0</v>
      </c>
      <c r="U56" s="201">
        <v>55.42</v>
      </c>
      <c r="V56" s="201">
        <v>3.32</v>
      </c>
      <c r="W56" s="201">
        <v>10.88</v>
      </c>
      <c r="X56" s="201">
        <v>34.53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57.75</v>
      </c>
      <c r="AQ56" s="201">
        <v>14.44</v>
      </c>
      <c r="AR56" s="201">
        <v>47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269.52999999999997</v>
      </c>
      <c r="L57" s="201">
        <v>4.84</v>
      </c>
      <c r="M57" s="201">
        <v>57.86</v>
      </c>
      <c r="N57" s="201">
        <v>49.94</v>
      </c>
      <c r="O57" s="201">
        <v>70.55</v>
      </c>
      <c r="P57" s="201">
        <v>23.76</v>
      </c>
      <c r="Q57" s="201">
        <v>2.5499999999999998</v>
      </c>
      <c r="R57" s="201">
        <v>10.59</v>
      </c>
      <c r="S57" s="201">
        <v>6.99</v>
      </c>
      <c r="T57" s="201">
        <v>0</v>
      </c>
      <c r="U57" s="201">
        <v>55.42</v>
      </c>
      <c r="V57" s="201">
        <v>3.32</v>
      </c>
      <c r="W57" s="201">
        <v>10.88</v>
      </c>
      <c r="X57" s="201">
        <v>34.53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57.75</v>
      </c>
      <c r="AQ57" s="201">
        <v>14.44</v>
      </c>
      <c r="AR57" s="201">
        <v>47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269.52999999999997</v>
      </c>
      <c r="L58" s="201">
        <v>4.84</v>
      </c>
      <c r="M58" s="201">
        <v>61.39</v>
      </c>
      <c r="N58" s="201">
        <v>49.94</v>
      </c>
      <c r="O58" s="201">
        <v>70.55</v>
      </c>
      <c r="P58" s="201">
        <v>23.76</v>
      </c>
      <c r="Q58" s="201">
        <v>2.5499999999999998</v>
      </c>
      <c r="R58" s="201">
        <v>10.59</v>
      </c>
      <c r="S58" s="201">
        <v>6.99</v>
      </c>
      <c r="T58" s="201">
        <v>0</v>
      </c>
      <c r="U58" s="201">
        <v>55.42</v>
      </c>
      <c r="V58" s="201">
        <v>3.32</v>
      </c>
      <c r="W58" s="201">
        <v>10.88</v>
      </c>
      <c r="X58" s="201">
        <v>34.53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57.75</v>
      </c>
      <c r="AQ58" s="201">
        <v>14.44</v>
      </c>
      <c r="AR58" s="201">
        <v>47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269.52999999999997</v>
      </c>
      <c r="L59" s="201">
        <v>4.8499999999999996</v>
      </c>
      <c r="M59" s="201">
        <v>61.39</v>
      </c>
      <c r="N59" s="201">
        <v>49.94</v>
      </c>
      <c r="O59" s="201">
        <v>70.55</v>
      </c>
      <c r="P59" s="201">
        <v>23.76</v>
      </c>
      <c r="Q59" s="201">
        <v>2.5499999999999998</v>
      </c>
      <c r="R59" s="201">
        <v>10.59</v>
      </c>
      <c r="S59" s="201">
        <v>7</v>
      </c>
      <c r="T59" s="201">
        <v>0</v>
      </c>
      <c r="U59" s="201">
        <v>55.42</v>
      </c>
      <c r="V59" s="201">
        <v>3.32</v>
      </c>
      <c r="W59" s="201">
        <v>10.88</v>
      </c>
      <c r="X59" s="201">
        <v>34.53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84.02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57.75</v>
      </c>
      <c r="AQ59" s="201">
        <v>14.44</v>
      </c>
      <c r="AR59" s="201">
        <v>47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269.52999999999997</v>
      </c>
      <c r="L60" s="201">
        <v>4.8499999999999996</v>
      </c>
      <c r="M60" s="201">
        <v>61.39</v>
      </c>
      <c r="N60" s="201">
        <v>49.94</v>
      </c>
      <c r="O60" s="201">
        <v>70.55</v>
      </c>
      <c r="P60" s="201">
        <v>23.76</v>
      </c>
      <c r="Q60" s="201">
        <v>2.5499999999999998</v>
      </c>
      <c r="R60" s="201">
        <v>10.59</v>
      </c>
      <c r="S60" s="201">
        <v>7</v>
      </c>
      <c r="T60" s="201">
        <v>0</v>
      </c>
      <c r="U60" s="201">
        <v>55.42</v>
      </c>
      <c r="V60" s="201">
        <v>3.32</v>
      </c>
      <c r="W60" s="201">
        <v>10.88</v>
      </c>
      <c r="X60" s="201">
        <v>34.53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84.02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57.75</v>
      </c>
      <c r="AQ60" s="201">
        <v>14.44</v>
      </c>
      <c r="AR60" s="201">
        <v>47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269.52999999999997</v>
      </c>
      <c r="L61" s="201">
        <v>4.8499999999999996</v>
      </c>
      <c r="M61" s="201">
        <v>61.39</v>
      </c>
      <c r="N61" s="201">
        <v>49.94</v>
      </c>
      <c r="O61" s="201">
        <v>70.55</v>
      </c>
      <c r="P61" s="201">
        <v>23.76</v>
      </c>
      <c r="Q61" s="201">
        <v>2.5499999999999998</v>
      </c>
      <c r="R61" s="201">
        <v>10.59</v>
      </c>
      <c r="S61" s="201">
        <v>7</v>
      </c>
      <c r="T61" s="201">
        <v>0</v>
      </c>
      <c r="U61" s="201">
        <v>55.42</v>
      </c>
      <c r="V61" s="201">
        <v>3.32</v>
      </c>
      <c r="W61" s="201">
        <v>10.88</v>
      </c>
      <c r="X61" s="201">
        <v>34.53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84.02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57.75</v>
      </c>
      <c r="AQ61" s="201">
        <v>14.44</v>
      </c>
      <c r="AR61" s="201">
        <v>47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269.52999999999997</v>
      </c>
      <c r="L62" s="201">
        <v>4.8499999999999996</v>
      </c>
      <c r="M62" s="201">
        <v>61.39</v>
      </c>
      <c r="N62" s="201">
        <v>49.94</v>
      </c>
      <c r="O62" s="201">
        <v>70.55</v>
      </c>
      <c r="P62" s="201">
        <v>23.76</v>
      </c>
      <c r="Q62" s="201">
        <v>2.5499999999999998</v>
      </c>
      <c r="R62" s="201">
        <v>10.59</v>
      </c>
      <c r="S62" s="201">
        <v>7</v>
      </c>
      <c r="T62" s="201">
        <v>0</v>
      </c>
      <c r="U62" s="201">
        <v>55.42</v>
      </c>
      <c r="V62" s="201">
        <v>3.32</v>
      </c>
      <c r="W62" s="201">
        <v>10.88</v>
      </c>
      <c r="X62" s="201">
        <v>34.53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84.02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57.75</v>
      </c>
      <c r="AQ62" s="201">
        <v>14.44</v>
      </c>
      <c r="AR62" s="201">
        <v>47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269.52999999999997</v>
      </c>
      <c r="L63" s="201">
        <v>4.8499999999999996</v>
      </c>
      <c r="M63" s="201">
        <v>61.39</v>
      </c>
      <c r="N63" s="201">
        <v>49.94</v>
      </c>
      <c r="O63" s="201">
        <v>70.55</v>
      </c>
      <c r="P63" s="201">
        <v>23.76</v>
      </c>
      <c r="Q63" s="201">
        <v>2.5499999999999998</v>
      </c>
      <c r="R63" s="201">
        <v>10.59</v>
      </c>
      <c r="S63" s="201">
        <v>7</v>
      </c>
      <c r="T63" s="201">
        <v>0</v>
      </c>
      <c r="U63" s="201">
        <v>55.42</v>
      </c>
      <c r="V63" s="201">
        <v>3.32</v>
      </c>
      <c r="W63" s="201">
        <v>10.88</v>
      </c>
      <c r="X63" s="201">
        <v>34.53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84.02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57.75</v>
      </c>
      <c r="AQ63" s="201">
        <v>14.44</v>
      </c>
      <c r="AR63" s="201">
        <v>47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269.52999999999997</v>
      </c>
      <c r="L64" s="201">
        <v>4.8499999999999996</v>
      </c>
      <c r="M64" s="201">
        <v>61.39</v>
      </c>
      <c r="N64" s="201">
        <v>49.94</v>
      </c>
      <c r="O64" s="201">
        <v>70.55</v>
      </c>
      <c r="P64" s="201">
        <v>23.76</v>
      </c>
      <c r="Q64" s="201">
        <v>2.5499999999999998</v>
      </c>
      <c r="R64" s="201">
        <v>10.59</v>
      </c>
      <c r="S64" s="201">
        <v>7</v>
      </c>
      <c r="T64" s="201">
        <v>0</v>
      </c>
      <c r="U64" s="201">
        <v>55.42</v>
      </c>
      <c r="V64" s="201">
        <v>3.32</v>
      </c>
      <c r="W64" s="201">
        <v>10.88</v>
      </c>
      <c r="X64" s="201">
        <v>34.53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57.75</v>
      </c>
      <c r="AQ64" s="201">
        <v>14.44</v>
      </c>
      <c r="AR64" s="201">
        <v>47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269.52999999999997</v>
      </c>
      <c r="L65" s="201">
        <v>4.8499999999999996</v>
      </c>
      <c r="M65" s="201">
        <v>61.39</v>
      </c>
      <c r="N65" s="201">
        <v>49.94</v>
      </c>
      <c r="O65" s="201">
        <v>70.55</v>
      </c>
      <c r="P65" s="201">
        <v>23.76</v>
      </c>
      <c r="Q65" s="201">
        <v>2.5499999999999998</v>
      </c>
      <c r="R65" s="201">
        <v>10.59</v>
      </c>
      <c r="S65" s="201">
        <v>7</v>
      </c>
      <c r="T65" s="201">
        <v>0</v>
      </c>
      <c r="U65" s="201">
        <v>55.42</v>
      </c>
      <c r="V65" s="201">
        <v>3.32</v>
      </c>
      <c r="W65" s="201">
        <v>10.88</v>
      </c>
      <c r="X65" s="201">
        <v>34.53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57.75</v>
      </c>
      <c r="AQ65" s="201">
        <v>14.44</v>
      </c>
      <c r="AR65" s="201">
        <v>47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269.52999999999997</v>
      </c>
      <c r="L66" s="201">
        <v>4.8499999999999996</v>
      </c>
      <c r="M66" s="201">
        <v>61.39</v>
      </c>
      <c r="N66" s="201">
        <v>49.94</v>
      </c>
      <c r="O66" s="201">
        <v>70.55</v>
      </c>
      <c r="P66" s="201">
        <v>23.76</v>
      </c>
      <c r="Q66" s="201">
        <v>2.5499999999999998</v>
      </c>
      <c r="R66" s="201">
        <v>10.59</v>
      </c>
      <c r="S66" s="201">
        <v>7</v>
      </c>
      <c r="T66" s="201">
        <v>0</v>
      </c>
      <c r="U66" s="201">
        <v>55.42</v>
      </c>
      <c r="V66" s="201">
        <v>3.32</v>
      </c>
      <c r="W66" s="201">
        <v>10.88</v>
      </c>
      <c r="X66" s="201">
        <v>34.53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57.75</v>
      </c>
      <c r="AQ66" s="201">
        <v>14.44</v>
      </c>
      <c r="AR66" s="201">
        <v>47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269.52999999999997</v>
      </c>
      <c r="L67" s="201">
        <v>4.8499999999999996</v>
      </c>
      <c r="M67" s="201">
        <v>61.39</v>
      </c>
      <c r="N67" s="201">
        <v>49.94</v>
      </c>
      <c r="O67" s="201">
        <v>70.55</v>
      </c>
      <c r="P67" s="201">
        <v>23.76</v>
      </c>
      <c r="Q67" s="201">
        <v>2.5499999999999998</v>
      </c>
      <c r="R67" s="201">
        <v>10.59</v>
      </c>
      <c r="S67" s="201">
        <v>7</v>
      </c>
      <c r="T67" s="201">
        <v>0</v>
      </c>
      <c r="U67" s="201">
        <v>55.42</v>
      </c>
      <c r="V67" s="201">
        <v>3.32</v>
      </c>
      <c r="W67" s="201">
        <v>10.88</v>
      </c>
      <c r="X67" s="201">
        <v>34.53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57.75</v>
      </c>
      <c r="AQ67" s="201">
        <v>14.44</v>
      </c>
      <c r="AR67" s="201">
        <v>47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269.52999999999997</v>
      </c>
      <c r="L68" s="201">
        <v>4.8499999999999996</v>
      </c>
      <c r="M68" s="201">
        <v>61.39</v>
      </c>
      <c r="N68" s="201">
        <v>49.94</v>
      </c>
      <c r="O68" s="201">
        <v>70.55</v>
      </c>
      <c r="P68" s="201">
        <v>23.76</v>
      </c>
      <c r="Q68" s="201">
        <v>2.5499999999999998</v>
      </c>
      <c r="R68" s="201">
        <v>10.59</v>
      </c>
      <c r="S68" s="201">
        <v>7</v>
      </c>
      <c r="T68" s="201">
        <v>0</v>
      </c>
      <c r="U68" s="201">
        <v>55.42</v>
      </c>
      <c r="V68" s="201">
        <v>2.88</v>
      </c>
      <c r="W68" s="201">
        <v>10.88</v>
      </c>
      <c r="X68" s="201">
        <v>34.53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57.75</v>
      </c>
      <c r="AQ68" s="201">
        <v>14.44</v>
      </c>
      <c r="AR68" s="201">
        <v>47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269.52999999999997</v>
      </c>
      <c r="L69" s="201">
        <v>4.8499999999999996</v>
      </c>
      <c r="M69" s="201">
        <v>61.39</v>
      </c>
      <c r="N69" s="201">
        <v>49.94</v>
      </c>
      <c r="O69" s="201">
        <v>70.55</v>
      </c>
      <c r="P69" s="201">
        <v>23.76</v>
      </c>
      <c r="Q69" s="201">
        <v>2.5499999999999998</v>
      </c>
      <c r="R69" s="201">
        <v>10.59</v>
      </c>
      <c r="S69" s="201">
        <v>7</v>
      </c>
      <c r="T69" s="201">
        <v>0</v>
      </c>
      <c r="U69" s="201">
        <v>55.42</v>
      </c>
      <c r="V69" s="201">
        <v>2.88</v>
      </c>
      <c r="W69" s="201">
        <v>10.88</v>
      </c>
      <c r="X69" s="201">
        <v>62.37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57.75</v>
      </c>
      <c r="AQ69" s="201">
        <v>14.44</v>
      </c>
      <c r="AR69" s="201">
        <v>44.23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269.52999999999997</v>
      </c>
      <c r="L70" s="201">
        <v>4.8499999999999996</v>
      </c>
      <c r="M70" s="201">
        <v>61.39</v>
      </c>
      <c r="N70" s="201">
        <v>49.94</v>
      </c>
      <c r="O70" s="201">
        <v>70.55</v>
      </c>
      <c r="P70" s="201">
        <v>23.76</v>
      </c>
      <c r="Q70" s="201">
        <v>2.5499999999999998</v>
      </c>
      <c r="R70" s="201">
        <v>10.59</v>
      </c>
      <c r="S70" s="201">
        <v>7</v>
      </c>
      <c r="T70" s="201">
        <v>0</v>
      </c>
      <c r="U70" s="201">
        <v>55.42</v>
      </c>
      <c r="V70" s="201">
        <v>2.88</v>
      </c>
      <c r="W70" s="201">
        <v>19.62</v>
      </c>
      <c r="X70" s="201">
        <v>62.37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117.66</v>
      </c>
      <c r="AQ70" s="201">
        <v>14.44</v>
      </c>
      <c r="AR70" s="201">
        <v>39.119999999999997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269.52999999999997</v>
      </c>
      <c r="L71" s="201">
        <v>4.8499999999999996</v>
      </c>
      <c r="M71" s="201">
        <v>61.39</v>
      </c>
      <c r="N71" s="201">
        <v>49.94</v>
      </c>
      <c r="O71" s="201">
        <v>70.55</v>
      </c>
      <c r="P71" s="201">
        <v>23.76</v>
      </c>
      <c r="Q71" s="201">
        <v>2.5499999999999998</v>
      </c>
      <c r="R71" s="201">
        <v>14.11</v>
      </c>
      <c r="S71" s="201">
        <v>7</v>
      </c>
      <c r="T71" s="201">
        <v>0</v>
      </c>
      <c r="U71" s="201">
        <v>55.42</v>
      </c>
      <c r="V71" s="201">
        <v>4.41</v>
      </c>
      <c r="W71" s="201">
        <v>19.62</v>
      </c>
      <c r="X71" s="201">
        <v>62.37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84.02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117.66</v>
      </c>
      <c r="AQ71" s="201">
        <v>38.14</v>
      </c>
      <c r="AR71" s="201">
        <v>35.409999999999997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277.77</v>
      </c>
      <c r="L72" s="201">
        <v>9.07</v>
      </c>
      <c r="M72" s="201">
        <v>61.39</v>
      </c>
      <c r="N72" s="201">
        <v>49.94</v>
      </c>
      <c r="O72" s="201">
        <v>70.55</v>
      </c>
      <c r="P72" s="201">
        <v>23.76</v>
      </c>
      <c r="Q72" s="201">
        <v>4.6100000000000003</v>
      </c>
      <c r="R72" s="201">
        <v>17.920000000000002</v>
      </c>
      <c r="S72" s="201">
        <v>11.16</v>
      </c>
      <c r="T72" s="201">
        <v>0</v>
      </c>
      <c r="U72" s="201">
        <v>55.42</v>
      </c>
      <c r="V72" s="201">
        <v>4.41</v>
      </c>
      <c r="W72" s="201">
        <v>19.62</v>
      </c>
      <c r="X72" s="201">
        <v>62.37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84.02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117.66</v>
      </c>
      <c r="AQ72" s="201">
        <v>38.14</v>
      </c>
      <c r="AR72" s="201">
        <v>28.09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313.31</v>
      </c>
      <c r="L73" s="201">
        <v>9.07</v>
      </c>
      <c r="M73" s="201">
        <v>61.39</v>
      </c>
      <c r="N73" s="201">
        <v>49.94</v>
      </c>
      <c r="O73" s="201">
        <v>70.55</v>
      </c>
      <c r="P73" s="201">
        <v>23.76</v>
      </c>
      <c r="Q73" s="201">
        <v>4.6100000000000003</v>
      </c>
      <c r="R73" s="201">
        <v>17.920000000000002</v>
      </c>
      <c r="S73" s="201">
        <v>11.16</v>
      </c>
      <c r="T73" s="201">
        <v>0</v>
      </c>
      <c r="U73" s="201">
        <v>55.42</v>
      </c>
      <c r="V73" s="201">
        <v>4.41</v>
      </c>
      <c r="W73" s="201">
        <v>19.62</v>
      </c>
      <c r="X73" s="201">
        <v>62.37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84.02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117.66</v>
      </c>
      <c r="AQ73" s="201">
        <v>38.14</v>
      </c>
      <c r="AR73" s="201">
        <v>10.41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353.85</v>
      </c>
      <c r="L74" s="201">
        <v>9.07</v>
      </c>
      <c r="M74" s="201">
        <v>61.39</v>
      </c>
      <c r="N74" s="201">
        <v>49.94</v>
      </c>
      <c r="O74" s="201">
        <v>70.55</v>
      </c>
      <c r="P74" s="201">
        <v>23.76</v>
      </c>
      <c r="Q74" s="201">
        <v>4.6100000000000003</v>
      </c>
      <c r="R74" s="201">
        <v>17.920000000000002</v>
      </c>
      <c r="S74" s="201">
        <v>11.16</v>
      </c>
      <c r="T74" s="201">
        <v>0</v>
      </c>
      <c r="U74" s="201">
        <v>55.42</v>
      </c>
      <c r="V74" s="201">
        <v>4.41</v>
      </c>
      <c r="W74" s="201">
        <v>19.62</v>
      </c>
      <c r="X74" s="201">
        <v>62.37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84.02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117.66</v>
      </c>
      <c r="AQ74" s="201">
        <v>38.14</v>
      </c>
      <c r="AR74" s="201">
        <v>2.74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423.03</v>
      </c>
      <c r="L75" s="201">
        <v>9.07</v>
      </c>
      <c r="M75" s="201">
        <v>61.39</v>
      </c>
      <c r="N75" s="201">
        <v>49.94</v>
      </c>
      <c r="O75" s="201">
        <v>70.55</v>
      </c>
      <c r="P75" s="201">
        <v>23.76</v>
      </c>
      <c r="Q75" s="201">
        <v>4.6100000000000003</v>
      </c>
      <c r="R75" s="201">
        <v>17.920000000000002</v>
      </c>
      <c r="S75" s="201">
        <v>11.15</v>
      </c>
      <c r="T75" s="201">
        <v>0</v>
      </c>
      <c r="U75" s="201">
        <v>55.42</v>
      </c>
      <c r="V75" s="201">
        <v>4.41</v>
      </c>
      <c r="W75" s="201">
        <v>19.62</v>
      </c>
      <c r="X75" s="201">
        <v>62.37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84.02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117.66</v>
      </c>
      <c r="AQ75" s="201">
        <v>38.14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487.94</v>
      </c>
      <c r="L76" s="201">
        <v>9.07</v>
      </c>
      <c r="M76" s="201">
        <v>61.39</v>
      </c>
      <c r="N76" s="201">
        <v>49.94</v>
      </c>
      <c r="O76" s="201">
        <v>70.55</v>
      </c>
      <c r="P76" s="201">
        <v>23.76</v>
      </c>
      <c r="Q76" s="201">
        <v>4.6100000000000003</v>
      </c>
      <c r="R76" s="201">
        <v>17.920000000000002</v>
      </c>
      <c r="S76" s="201">
        <v>11.15</v>
      </c>
      <c r="T76" s="201">
        <v>0</v>
      </c>
      <c r="U76" s="201">
        <v>55.42</v>
      </c>
      <c r="V76" s="201">
        <v>4.41</v>
      </c>
      <c r="W76" s="201">
        <v>19.62</v>
      </c>
      <c r="X76" s="201">
        <v>62.37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99.61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117.66</v>
      </c>
      <c r="AQ76" s="201">
        <v>38.14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487.94</v>
      </c>
      <c r="L77" s="201">
        <v>9.07</v>
      </c>
      <c r="M77" s="201">
        <v>61.39</v>
      </c>
      <c r="N77" s="201">
        <v>49.94</v>
      </c>
      <c r="O77" s="201">
        <v>70.55</v>
      </c>
      <c r="P77" s="201">
        <v>23.76</v>
      </c>
      <c r="Q77" s="201">
        <v>4.6100000000000003</v>
      </c>
      <c r="R77" s="201">
        <v>17.920000000000002</v>
      </c>
      <c r="S77" s="201">
        <v>11.15</v>
      </c>
      <c r="T77" s="201">
        <v>0</v>
      </c>
      <c r="U77" s="201">
        <v>55.42</v>
      </c>
      <c r="V77" s="201">
        <v>4.41</v>
      </c>
      <c r="W77" s="201">
        <v>19.62</v>
      </c>
      <c r="X77" s="201">
        <v>62.37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84.02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117.66</v>
      </c>
      <c r="AQ77" s="201">
        <v>38.14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487.94</v>
      </c>
      <c r="L78" s="201">
        <v>9.07</v>
      </c>
      <c r="M78" s="201">
        <v>61.39</v>
      </c>
      <c r="N78" s="201">
        <v>49.94</v>
      </c>
      <c r="O78" s="201">
        <v>70.55</v>
      </c>
      <c r="P78" s="201">
        <v>23.76</v>
      </c>
      <c r="Q78" s="201">
        <v>4.6100000000000003</v>
      </c>
      <c r="R78" s="201">
        <v>17.920000000000002</v>
      </c>
      <c r="S78" s="201">
        <v>11.15</v>
      </c>
      <c r="T78" s="201">
        <v>0</v>
      </c>
      <c r="U78" s="201">
        <v>55.42</v>
      </c>
      <c r="V78" s="201">
        <v>4.41</v>
      </c>
      <c r="W78" s="201">
        <v>19.62</v>
      </c>
      <c r="X78" s="201">
        <v>62.37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84.02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117.66</v>
      </c>
      <c r="AQ78" s="201">
        <v>38.14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487.94</v>
      </c>
      <c r="L79" s="201">
        <v>9.07</v>
      </c>
      <c r="M79" s="201">
        <v>61.39</v>
      </c>
      <c r="N79" s="201">
        <v>49.94</v>
      </c>
      <c r="O79" s="201">
        <v>70.55</v>
      </c>
      <c r="P79" s="201">
        <v>23.76</v>
      </c>
      <c r="Q79" s="201">
        <v>4.6100000000000003</v>
      </c>
      <c r="R79" s="201">
        <v>17.920000000000002</v>
      </c>
      <c r="S79" s="201">
        <v>11.15</v>
      </c>
      <c r="T79" s="201">
        <v>0</v>
      </c>
      <c r="U79" s="201">
        <v>55.42</v>
      </c>
      <c r="V79" s="201">
        <v>4.41</v>
      </c>
      <c r="W79" s="201">
        <v>19.62</v>
      </c>
      <c r="X79" s="201">
        <v>62.37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84.02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117.66</v>
      </c>
      <c r="AQ79" s="201">
        <v>38.14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487.94</v>
      </c>
      <c r="L80" s="201">
        <v>9.07</v>
      </c>
      <c r="M80" s="201">
        <v>61.39</v>
      </c>
      <c r="N80" s="201">
        <v>49.94</v>
      </c>
      <c r="O80" s="201">
        <v>70.55</v>
      </c>
      <c r="P80" s="201">
        <v>23.76</v>
      </c>
      <c r="Q80" s="201">
        <v>4.6100000000000003</v>
      </c>
      <c r="R80" s="201">
        <v>17.920000000000002</v>
      </c>
      <c r="S80" s="201">
        <v>11.15</v>
      </c>
      <c r="T80" s="201">
        <v>0</v>
      </c>
      <c r="U80" s="201">
        <v>55.42</v>
      </c>
      <c r="V80" s="201">
        <v>4.41</v>
      </c>
      <c r="W80" s="201">
        <v>19.62</v>
      </c>
      <c r="X80" s="201">
        <v>62.37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84.02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117.66</v>
      </c>
      <c r="AQ80" s="201">
        <v>38.14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487.94</v>
      </c>
      <c r="L81" s="201">
        <v>9.07</v>
      </c>
      <c r="M81" s="201">
        <v>61.39</v>
      </c>
      <c r="N81" s="201">
        <v>49.94</v>
      </c>
      <c r="O81" s="201">
        <v>70.55</v>
      </c>
      <c r="P81" s="201">
        <v>23.76</v>
      </c>
      <c r="Q81" s="201">
        <v>4.6100000000000003</v>
      </c>
      <c r="R81" s="201">
        <v>17.920000000000002</v>
      </c>
      <c r="S81" s="201">
        <v>11.15</v>
      </c>
      <c r="T81" s="201">
        <v>0</v>
      </c>
      <c r="U81" s="201">
        <v>55.42</v>
      </c>
      <c r="V81" s="201">
        <v>4.41</v>
      </c>
      <c r="W81" s="201">
        <v>19.62</v>
      </c>
      <c r="X81" s="201">
        <v>62.37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84.02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117.66</v>
      </c>
      <c r="AQ81" s="201">
        <v>38.14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487.94</v>
      </c>
      <c r="L82" s="201">
        <v>9.07</v>
      </c>
      <c r="M82" s="201">
        <v>61.39</v>
      </c>
      <c r="N82" s="201">
        <v>49.94</v>
      </c>
      <c r="O82" s="201">
        <v>70.55</v>
      </c>
      <c r="P82" s="201">
        <v>23.76</v>
      </c>
      <c r="Q82" s="201">
        <v>4.6100000000000003</v>
      </c>
      <c r="R82" s="201">
        <v>17.920000000000002</v>
      </c>
      <c r="S82" s="201">
        <v>11.15</v>
      </c>
      <c r="T82" s="201">
        <v>0</v>
      </c>
      <c r="U82" s="201">
        <v>55.42</v>
      </c>
      <c r="V82" s="201">
        <v>4.41</v>
      </c>
      <c r="W82" s="201">
        <v>19.62</v>
      </c>
      <c r="X82" s="201">
        <v>62.37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84.02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117.66</v>
      </c>
      <c r="AQ82" s="201">
        <v>38.14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487.94</v>
      </c>
      <c r="L83" s="201">
        <v>9.07</v>
      </c>
      <c r="M83" s="201">
        <v>61.39</v>
      </c>
      <c r="N83" s="201">
        <v>49.94</v>
      </c>
      <c r="O83" s="201">
        <v>70.55</v>
      </c>
      <c r="P83" s="201">
        <v>23.76</v>
      </c>
      <c r="Q83" s="201">
        <v>4.6100000000000003</v>
      </c>
      <c r="R83" s="201">
        <v>17.920000000000002</v>
      </c>
      <c r="S83" s="201">
        <v>11.15</v>
      </c>
      <c r="T83" s="201">
        <v>0</v>
      </c>
      <c r="U83" s="201">
        <v>55.42</v>
      </c>
      <c r="V83" s="201">
        <v>4.41</v>
      </c>
      <c r="W83" s="201">
        <v>19.62</v>
      </c>
      <c r="X83" s="201">
        <v>62.37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84.02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117.66</v>
      </c>
      <c r="AQ83" s="201">
        <v>38.14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487.94</v>
      </c>
      <c r="L84" s="201">
        <v>9.07</v>
      </c>
      <c r="M84" s="201">
        <v>61.39</v>
      </c>
      <c r="N84" s="201">
        <v>49.94</v>
      </c>
      <c r="O84" s="201">
        <v>70.55</v>
      </c>
      <c r="P84" s="201">
        <v>23.76</v>
      </c>
      <c r="Q84" s="201">
        <v>4.6100000000000003</v>
      </c>
      <c r="R84" s="201">
        <v>17.920000000000002</v>
      </c>
      <c r="S84" s="201">
        <v>11.15</v>
      </c>
      <c r="T84" s="201">
        <v>0</v>
      </c>
      <c r="U84" s="201">
        <v>55.42</v>
      </c>
      <c r="V84" s="201">
        <v>4.41</v>
      </c>
      <c r="W84" s="201">
        <v>19.62</v>
      </c>
      <c r="X84" s="201">
        <v>62.37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84.02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117.66</v>
      </c>
      <c r="AQ84" s="201">
        <v>38.14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487.94</v>
      </c>
      <c r="L85" s="201">
        <v>9.07</v>
      </c>
      <c r="M85" s="201">
        <v>61.39</v>
      </c>
      <c r="N85" s="201">
        <v>49.94</v>
      </c>
      <c r="O85" s="201">
        <v>70.55</v>
      </c>
      <c r="P85" s="201">
        <v>23.76</v>
      </c>
      <c r="Q85" s="201">
        <v>4.6100000000000003</v>
      </c>
      <c r="R85" s="201">
        <v>17.920000000000002</v>
      </c>
      <c r="S85" s="201">
        <v>11.15</v>
      </c>
      <c r="T85" s="201">
        <v>0</v>
      </c>
      <c r="U85" s="201">
        <v>55.42</v>
      </c>
      <c r="V85" s="201">
        <v>4.41</v>
      </c>
      <c r="W85" s="201">
        <v>19.62</v>
      </c>
      <c r="X85" s="201">
        <v>62.37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84.02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117.66</v>
      </c>
      <c r="AQ85" s="201">
        <v>38.14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487.94</v>
      </c>
      <c r="L86" s="201">
        <v>9.07</v>
      </c>
      <c r="M86" s="201">
        <v>61.39</v>
      </c>
      <c r="N86" s="201">
        <v>49.94</v>
      </c>
      <c r="O86" s="201">
        <v>70.55</v>
      </c>
      <c r="P86" s="201">
        <v>23.76</v>
      </c>
      <c r="Q86" s="201">
        <v>4.6100000000000003</v>
      </c>
      <c r="R86" s="201">
        <v>17.920000000000002</v>
      </c>
      <c r="S86" s="201">
        <v>11.15</v>
      </c>
      <c r="T86" s="201">
        <v>0</v>
      </c>
      <c r="U86" s="201">
        <v>55.42</v>
      </c>
      <c r="V86" s="201">
        <v>4.41</v>
      </c>
      <c r="W86" s="201">
        <v>19.62</v>
      </c>
      <c r="X86" s="201">
        <v>62.37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84.02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117.66</v>
      </c>
      <c r="AQ86" s="201">
        <v>38.14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440</v>
      </c>
      <c r="L87" s="201">
        <v>9.07</v>
      </c>
      <c r="M87" s="201">
        <v>61.39</v>
      </c>
      <c r="N87" s="201">
        <v>49.94</v>
      </c>
      <c r="O87" s="201">
        <v>70.55</v>
      </c>
      <c r="P87" s="201">
        <v>23.76</v>
      </c>
      <c r="Q87" s="201">
        <v>4.6100000000000003</v>
      </c>
      <c r="R87" s="201">
        <v>17.920000000000002</v>
      </c>
      <c r="S87" s="201">
        <v>11.15</v>
      </c>
      <c r="T87" s="201">
        <v>0</v>
      </c>
      <c r="U87" s="201">
        <v>55.42</v>
      </c>
      <c r="V87" s="201">
        <v>4.41</v>
      </c>
      <c r="W87" s="201">
        <v>19.62</v>
      </c>
      <c r="X87" s="201">
        <v>62.37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84.02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117.66</v>
      </c>
      <c r="AQ87" s="201">
        <v>38.14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423.55</v>
      </c>
      <c r="L88" s="201">
        <v>9.07</v>
      </c>
      <c r="M88" s="201">
        <v>61.39</v>
      </c>
      <c r="N88" s="201">
        <v>49.94</v>
      </c>
      <c r="O88" s="201">
        <v>70.55</v>
      </c>
      <c r="P88" s="201">
        <v>23.76</v>
      </c>
      <c r="Q88" s="201">
        <v>4.6100000000000003</v>
      </c>
      <c r="R88" s="201">
        <v>17.920000000000002</v>
      </c>
      <c r="S88" s="201">
        <v>11.15</v>
      </c>
      <c r="T88" s="201">
        <v>0</v>
      </c>
      <c r="U88" s="201">
        <v>55.42</v>
      </c>
      <c r="V88" s="201">
        <v>4.41</v>
      </c>
      <c r="W88" s="201">
        <v>19.62</v>
      </c>
      <c r="X88" s="201">
        <v>62.37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84.02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117.66</v>
      </c>
      <c r="AQ88" s="201">
        <v>38.14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423.55</v>
      </c>
      <c r="L89" s="201">
        <v>9.07</v>
      </c>
      <c r="M89" s="201">
        <v>61.39</v>
      </c>
      <c r="N89" s="201">
        <v>49.94</v>
      </c>
      <c r="O89" s="201">
        <v>70.55</v>
      </c>
      <c r="P89" s="201">
        <v>23.76</v>
      </c>
      <c r="Q89" s="201">
        <v>4.6100000000000003</v>
      </c>
      <c r="R89" s="201">
        <v>17.93</v>
      </c>
      <c r="S89" s="201">
        <v>11.16</v>
      </c>
      <c r="T89" s="201">
        <v>0</v>
      </c>
      <c r="U89" s="201">
        <v>55.42</v>
      </c>
      <c r="V89" s="201">
        <v>4.41</v>
      </c>
      <c r="W89" s="201">
        <v>19.62</v>
      </c>
      <c r="X89" s="201">
        <v>62.37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84.02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117.66</v>
      </c>
      <c r="AQ89" s="201">
        <v>38.14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423.55</v>
      </c>
      <c r="L90" s="201">
        <v>9.07</v>
      </c>
      <c r="M90" s="201">
        <v>61.39</v>
      </c>
      <c r="N90" s="201">
        <v>49.94</v>
      </c>
      <c r="O90" s="201">
        <v>70.55</v>
      </c>
      <c r="P90" s="201">
        <v>23.76</v>
      </c>
      <c r="Q90" s="201">
        <v>4.6100000000000003</v>
      </c>
      <c r="R90" s="201">
        <v>17.93</v>
      </c>
      <c r="S90" s="201">
        <v>11.16</v>
      </c>
      <c r="T90" s="201">
        <v>0</v>
      </c>
      <c r="U90" s="201">
        <v>55.42</v>
      </c>
      <c r="V90" s="201">
        <v>4.41</v>
      </c>
      <c r="W90" s="201">
        <v>19.62</v>
      </c>
      <c r="X90" s="201">
        <v>62.37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84.02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117.66</v>
      </c>
      <c r="AQ90" s="201">
        <v>38.14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423.55</v>
      </c>
      <c r="L91" s="201">
        <v>9.07</v>
      </c>
      <c r="M91" s="201">
        <v>61.39</v>
      </c>
      <c r="N91" s="201">
        <v>49.94</v>
      </c>
      <c r="O91" s="201">
        <v>70.55</v>
      </c>
      <c r="P91" s="201">
        <v>23.76</v>
      </c>
      <c r="Q91" s="201">
        <v>4.6100000000000003</v>
      </c>
      <c r="R91" s="201">
        <v>17.93</v>
      </c>
      <c r="S91" s="201">
        <v>11.16</v>
      </c>
      <c r="T91" s="201">
        <v>0</v>
      </c>
      <c r="U91" s="201">
        <v>55.42</v>
      </c>
      <c r="V91" s="201">
        <v>4.41</v>
      </c>
      <c r="W91" s="201">
        <v>19.62</v>
      </c>
      <c r="X91" s="201">
        <v>62.37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84.02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117.66</v>
      </c>
      <c r="AQ91" s="201">
        <v>38.14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423.55</v>
      </c>
      <c r="L92" s="201">
        <v>9.07</v>
      </c>
      <c r="M92" s="201">
        <v>61.39</v>
      </c>
      <c r="N92" s="201">
        <v>49.94</v>
      </c>
      <c r="O92" s="201">
        <v>70.55</v>
      </c>
      <c r="P92" s="201">
        <v>23.76</v>
      </c>
      <c r="Q92" s="201">
        <v>4.6100000000000003</v>
      </c>
      <c r="R92" s="201">
        <v>17.93</v>
      </c>
      <c r="S92" s="201">
        <v>11.16</v>
      </c>
      <c r="T92" s="201">
        <v>0</v>
      </c>
      <c r="U92" s="201">
        <v>55.42</v>
      </c>
      <c r="V92" s="201">
        <v>4.41</v>
      </c>
      <c r="W92" s="201">
        <v>19.62</v>
      </c>
      <c r="X92" s="201">
        <v>62.37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84.02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117.66</v>
      </c>
      <c r="AQ92" s="201">
        <v>38.14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423.55</v>
      </c>
      <c r="L93" s="201">
        <v>9.07</v>
      </c>
      <c r="M93" s="201">
        <v>61.39</v>
      </c>
      <c r="N93" s="201">
        <v>49.94</v>
      </c>
      <c r="O93" s="201">
        <v>70.55</v>
      </c>
      <c r="P93" s="201">
        <v>23.76</v>
      </c>
      <c r="Q93" s="201">
        <v>4.6100000000000003</v>
      </c>
      <c r="R93" s="201">
        <v>17.93</v>
      </c>
      <c r="S93" s="201">
        <v>11.16</v>
      </c>
      <c r="T93" s="201">
        <v>0</v>
      </c>
      <c r="U93" s="201">
        <v>55.42</v>
      </c>
      <c r="V93" s="201">
        <v>4.41</v>
      </c>
      <c r="W93" s="201">
        <v>19.62</v>
      </c>
      <c r="X93" s="201">
        <v>62.37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84.02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117.66</v>
      </c>
      <c r="AQ93" s="201">
        <v>38.14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383.17</v>
      </c>
      <c r="L94" s="201">
        <v>9.07</v>
      </c>
      <c r="M94" s="201">
        <v>61.39</v>
      </c>
      <c r="N94" s="201">
        <v>49.94</v>
      </c>
      <c r="O94" s="201">
        <v>70.55</v>
      </c>
      <c r="P94" s="201">
        <v>23.76</v>
      </c>
      <c r="Q94" s="201">
        <v>4.6100000000000003</v>
      </c>
      <c r="R94" s="201">
        <v>17.93</v>
      </c>
      <c r="S94" s="201">
        <v>11.16</v>
      </c>
      <c r="T94" s="201">
        <v>0</v>
      </c>
      <c r="U94" s="201">
        <v>55.42</v>
      </c>
      <c r="V94" s="201">
        <v>4.41</v>
      </c>
      <c r="W94" s="201">
        <v>19.62</v>
      </c>
      <c r="X94" s="201">
        <v>62.37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84.02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117.66</v>
      </c>
      <c r="AQ94" s="201">
        <v>38.14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327.29000000000002</v>
      </c>
      <c r="L95" s="201">
        <v>9.07</v>
      </c>
      <c r="M95" s="201">
        <v>61.39</v>
      </c>
      <c r="N95" s="201">
        <v>49.94</v>
      </c>
      <c r="O95" s="201">
        <v>70.55</v>
      </c>
      <c r="P95" s="201">
        <v>23.76</v>
      </c>
      <c r="Q95" s="201">
        <v>4.6100000000000003</v>
      </c>
      <c r="R95" s="201">
        <v>17.93</v>
      </c>
      <c r="S95" s="201">
        <v>11.16</v>
      </c>
      <c r="T95" s="201">
        <v>0</v>
      </c>
      <c r="U95" s="201">
        <v>55.42</v>
      </c>
      <c r="V95" s="201">
        <v>4.41</v>
      </c>
      <c r="W95" s="201">
        <v>19.62</v>
      </c>
      <c r="X95" s="201">
        <v>62.37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84.02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117.66</v>
      </c>
      <c r="AQ95" s="201">
        <v>38.14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269.52999999999997</v>
      </c>
      <c r="L96" s="201">
        <v>5.01</v>
      </c>
      <c r="M96" s="201">
        <v>61.39</v>
      </c>
      <c r="N96" s="201">
        <v>49.94</v>
      </c>
      <c r="O96" s="201">
        <v>70.55</v>
      </c>
      <c r="P96" s="201">
        <v>23.76</v>
      </c>
      <c r="Q96" s="201">
        <v>2.6</v>
      </c>
      <c r="R96" s="201">
        <v>17.93</v>
      </c>
      <c r="S96" s="201">
        <v>6.16</v>
      </c>
      <c r="T96" s="201">
        <v>0</v>
      </c>
      <c r="U96" s="201">
        <v>55.42</v>
      </c>
      <c r="V96" s="201">
        <v>4.41</v>
      </c>
      <c r="W96" s="201">
        <v>19.62</v>
      </c>
      <c r="X96" s="201">
        <v>62.37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84.02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117.66</v>
      </c>
      <c r="AQ96" s="201">
        <v>38.14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269.52999999999997</v>
      </c>
      <c r="L97" s="201">
        <v>5.01</v>
      </c>
      <c r="M97" s="201">
        <v>61.39</v>
      </c>
      <c r="N97" s="201">
        <v>49.94</v>
      </c>
      <c r="O97" s="201">
        <v>70.55</v>
      </c>
      <c r="P97" s="201">
        <v>23.76</v>
      </c>
      <c r="Q97" s="201">
        <v>2.6</v>
      </c>
      <c r="R97" s="201">
        <v>17.93</v>
      </c>
      <c r="S97" s="201">
        <v>6.16</v>
      </c>
      <c r="T97" s="201">
        <v>0</v>
      </c>
      <c r="U97" s="201">
        <v>55.42</v>
      </c>
      <c r="V97" s="201">
        <v>4.41</v>
      </c>
      <c r="W97" s="201">
        <v>19.62</v>
      </c>
      <c r="X97" s="201">
        <v>62.37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84.02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117.66</v>
      </c>
      <c r="AQ97" s="201">
        <v>38.14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269.52999999999997</v>
      </c>
      <c r="L98" s="201">
        <v>5.01</v>
      </c>
      <c r="M98" s="201">
        <v>61.39</v>
      </c>
      <c r="N98" s="201">
        <v>49.94</v>
      </c>
      <c r="O98" s="201">
        <v>70.55</v>
      </c>
      <c r="P98" s="201">
        <v>23.76</v>
      </c>
      <c r="Q98" s="201">
        <v>2.6</v>
      </c>
      <c r="R98" s="201">
        <v>17.93</v>
      </c>
      <c r="S98" s="201">
        <v>6.16</v>
      </c>
      <c r="T98" s="201">
        <v>0</v>
      </c>
      <c r="U98" s="201">
        <v>55.42</v>
      </c>
      <c r="V98" s="201">
        <v>4.41</v>
      </c>
      <c r="W98" s="201">
        <v>19.62</v>
      </c>
      <c r="X98" s="201">
        <v>62.37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84.02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117.66</v>
      </c>
      <c r="AQ98" s="201">
        <v>38.14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7.9148549999999913</v>
      </c>
      <c r="L99">
        <f t="shared" si="0"/>
        <v>0.16341250000000013</v>
      </c>
      <c r="M99">
        <f t="shared" si="0"/>
        <v>1.4003875000000021</v>
      </c>
      <c r="N99">
        <f t="shared" si="0"/>
        <v>1.1985599999999994</v>
      </c>
      <c r="O99">
        <f t="shared" si="0"/>
        <v>1.6932000000000027</v>
      </c>
      <c r="P99">
        <f t="shared" si="0"/>
        <v>0.57030500000000039</v>
      </c>
      <c r="Q99">
        <f t="shared" si="0"/>
        <v>8.4927500000000183E-2</v>
      </c>
      <c r="R99">
        <f t="shared" si="0"/>
        <v>0.35214750000000039</v>
      </c>
      <c r="S99">
        <f t="shared" si="0"/>
        <v>0.21456499999999981</v>
      </c>
      <c r="T99">
        <f t="shared" si="0"/>
        <v>0</v>
      </c>
      <c r="U99">
        <f t="shared" si="0"/>
        <v>1.3300800000000013</v>
      </c>
      <c r="V99">
        <f t="shared" si="0"/>
        <v>9.2057500000000098E-2</v>
      </c>
      <c r="W99">
        <f t="shared" si="0"/>
        <v>0.4009499999999992</v>
      </c>
      <c r="X99">
        <f t="shared" si="0"/>
        <v>1.3019999999999992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2.0201525000000031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2.2938099999999992</v>
      </c>
      <c r="AQ99">
        <f t="shared" ref="AQ99:AT99" si="1">SUM(AQ3:AQ98)/4000</f>
        <v>0.66447000000000023</v>
      </c>
      <c r="AR99">
        <f t="shared" si="1"/>
        <v>0.46846500000000002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85.67</v>
      </c>
      <c r="L3" s="201">
        <v>62.79</v>
      </c>
      <c r="M3" s="201">
        <v>0</v>
      </c>
      <c r="N3" s="201">
        <v>28.88</v>
      </c>
      <c r="O3" s="201">
        <v>48.49</v>
      </c>
      <c r="P3" s="201">
        <v>59.57</v>
      </c>
      <c r="Q3" s="201">
        <v>2.67</v>
      </c>
      <c r="R3" s="201">
        <v>10.25</v>
      </c>
      <c r="S3" s="201">
        <v>5.79</v>
      </c>
      <c r="T3" s="201">
        <v>0</v>
      </c>
      <c r="U3" s="201">
        <v>295.27</v>
      </c>
      <c r="V3" s="201">
        <v>2.5499999999999998</v>
      </c>
      <c r="W3" s="201">
        <v>11.35</v>
      </c>
      <c r="X3" s="201">
        <v>36.07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47.01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68.040000000000006</v>
      </c>
      <c r="AQ3" s="201">
        <v>22.05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85.67</v>
      </c>
      <c r="L4" s="201">
        <v>62.79</v>
      </c>
      <c r="M4" s="201">
        <v>0</v>
      </c>
      <c r="N4" s="201">
        <v>28.88</v>
      </c>
      <c r="O4" s="201">
        <v>48.49</v>
      </c>
      <c r="P4" s="201">
        <v>59.57</v>
      </c>
      <c r="Q4" s="201">
        <v>2.67</v>
      </c>
      <c r="R4" s="201">
        <v>10.37</v>
      </c>
      <c r="S4" s="201">
        <v>6.36</v>
      </c>
      <c r="T4" s="201">
        <v>0</v>
      </c>
      <c r="U4" s="201">
        <v>295.27</v>
      </c>
      <c r="V4" s="201">
        <v>2.5499999999999998</v>
      </c>
      <c r="W4" s="201">
        <v>11.35</v>
      </c>
      <c r="X4" s="201">
        <v>36.07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47.01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68.040000000000006</v>
      </c>
      <c r="AQ4" s="201">
        <v>22.05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85.67</v>
      </c>
      <c r="L5" s="201">
        <v>43.9</v>
      </c>
      <c r="M5" s="201">
        <v>0</v>
      </c>
      <c r="N5" s="201">
        <v>28.88</v>
      </c>
      <c r="O5" s="201">
        <v>48.49</v>
      </c>
      <c r="P5" s="201">
        <v>59.57</v>
      </c>
      <c r="Q5" s="201">
        <v>2.67</v>
      </c>
      <c r="R5" s="201">
        <v>10.37</v>
      </c>
      <c r="S5" s="201">
        <v>6.7</v>
      </c>
      <c r="T5" s="201">
        <v>0</v>
      </c>
      <c r="U5" s="201">
        <v>295.27</v>
      </c>
      <c r="V5" s="201">
        <v>2.65</v>
      </c>
      <c r="W5" s="201">
        <v>11.35</v>
      </c>
      <c r="X5" s="201">
        <v>36.07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47.01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68.040000000000006</v>
      </c>
      <c r="AQ5" s="201">
        <v>22.05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85.67</v>
      </c>
      <c r="L6" s="201">
        <v>33.659999999999997</v>
      </c>
      <c r="M6" s="201">
        <v>0</v>
      </c>
      <c r="N6" s="201">
        <v>28.88</v>
      </c>
      <c r="O6" s="201">
        <v>48.49</v>
      </c>
      <c r="P6" s="201">
        <v>59.57</v>
      </c>
      <c r="Q6" s="201">
        <v>1.78</v>
      </c>
      <c r="R6" s="201">
        <v>10.37</v>
      </c>
      <c r="S6" s="201">
        <v>3.99</v>
      </c>
      <c r="T6" s="201">
        <v>0</v>
      </c>
      <c r="U6" s="201">
        <v>295.27</v>
      </c>
      <c r="V6" s="201">
        <v>2.65</v>
      </c>
      <c r="W6" s="201">
        <v>11.35</v>
      </c>
      <c r="X6" s="201">
        <v>36.07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47.01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68.040000000000006</v>
      </c>
      <c r="AQ6" s="201">
        <v>22.05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85.67</v>
      </c>
      <c r="L7" s="201">
        <v>32.99</v>
      </c>
      <c r="M7" s="201">
        <v>0</v>
      </c>
      <c r="N7" s="201">
        <v>28.88</v>
      </c>
      <c r="O7" s="201">
        <v>48.49</v>
      </c>
      <c r="P7" s="201">
        <v>59.57</v>
      </c>
      <c r="Q7" s="201">
        <v>1.78</v>
      </c>
      <c r="R7" s="201">
        <v>10.37</v>
      </c>
      <c r="S7" s="201">
        <v>3.99</v>
      </c>
      <c r="T7" s="201">
        <v>0</v>
      </c>
      <c r="U7" s="201">
        <v>295.27</v>
      </c>
      <c r="V7" s="201">
        <v>2.65</v>
      </c>
      <c r="W7" s="201">
        <v>11.35</v>
      </c>
      <c r="X7" s="201">
        <v>36.07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47.01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70.680000000000007</v>
      </c>
      <c r="AQ7" s="201">
        <v>22.05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85.67</v>
      </c>
      <c r="L8" s="201">
        <v>32.99</v>
      </c>
      <c r="M8" s="201">
        <v>0</v>
      </c>
      <c r="N8" s="201">
        <v>28.88</v>
      </c>
      <c r="O8" s="201">
        <v>48.49</v>
      </c>
      <c r="P8" s="201">
        <v>59.57</v>
      </c>
      <c r="Q8" s="201">
        <v>1.78</v>
      </c>
      <c r="R8" s="201">
        <v>5.82</v>
      </c>
      <c r="S8" s="201">
        <v>3.99</v>
      </c>
      <c r="T8" s="201">
        <v>0</v>
      </c>
      <c r="U8" s="201">
        <v>295.27</v>
      </c>
      <c r="V8" s="201">
        <v>2.65</v>
      </c>
      <c r="W8" s="201">
        <v>11.35</v>
      </c>
      <c r="X8" s="201">
        <v>36.07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47.01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68.03</v>
      </c>
      <c r="AQ8" s="201">
        <v>11.55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85.67</v>
      </c>
      <c r="L9" s="201">
        <v>32.99</v>
      </c>
      <c r="M9" s="201">
        <v>0</v>
      </c>
      <c r="N9" s="201">
        <v>28.88</v>
      </c>
      <c r="O9" s="201">
        <v>48.49</v>
      </c>
      <c r="P9" s="201">
        <v>59.57</v>
      </c>
      <c r="Q9" s="201">
        <v>1.78</v>
      </c>
      <c r="R9" s="201">
        <v>5.78</v>
      </c>
      <c r="S9" s="201">
        <v>3.99</v>
      </c>
      <c r="T9" s="201">
        <v>0</v>
      </c>
      <c r="U9" s="201">
        <v>295.27</v>
      </c>
      <c r="V9" s="201">
        <v>2.65</v>
      </c>
      <c r="W9" s="201">
        <v>11.35</v>
      </c>
      <c r="X9" s="201">
        <v>36.07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48.59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68.03</v>
      </c>
      <c r="AQ9" s="201">
        <v>11.55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85.67</v>
      </c>
      <c r="L10" s="201">
        <v>32.99</v>
      </c>
      <c r="M10" s="201">
        <v>0</v>
      </c>
      <c r="N10" s="201">
        <v>28.88</v>
      </c>
      <c r="O10" s="201">
        <v>48.49</v>
      </c>
      <c r="P10" s="201">
        <v>59.57</v>
      </c>
      <c r="Q10" s="201">
        <v>1.78</v>
      </c>
      <c r="R10" s="201">
        <v>5.78</v>
      </c>
      <c r="S10" s="201">
        <v>3.99</v>
      </c>
      <c r="T10" s="201">
        <v>0</v>
      </c>
      <c r="U10" s="201">
        <v>295.27</v>
      </c>
      <c r="V10" s="201">
        <v>2.65</v>
      </c>
      <c r="W10" s="201">
        <v>11.35</v>
      </c>
      <c r="X10" s="201">
        <v>36.07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48.59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68.03</v>
      </c>
      <c r="AQ10" s="201">
        <v>11.55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85.67</v>
      </c>
      <c r="L11" s="201">
        <v>32.99</v>
      </c>
      <c r="M11" s="201">
        <v>0</v>
      </c>
      <c r="N11" s="201">
        <v>28.88</v>
      </c>
      <c r="O11" s="201">
        <v>48.49</v>
      </c>
      <c r="P11" s="201">
        <v>59.57</v>
      </c>
      <c r="Q11" s="201">
        <v>1.78</v>
      </c>
      <c r="R11" s="201">
        <v>5.78</v>
      </c>
      <c r="S11" s="201">
        <v>3.99</v>
      </c>
      <c r="T11" s="201">
        <v>0</v>
      </c>
      <c r="U11" s="201">
        <v>295.27</v>
      </c>
      <c r="V11" s="201">
        <v>2.65</v>
      </c>
      <c r="W11" s="201">
        <v>11.35</v>
      </c>
      <c r="X11" s="201">
        <v>36.07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48.59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68.03</v>
      </c>
      <c r="AQ11" s="201">
        <v>11.55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85.67</v>
      </c>
      <c r="L12" s="201">
        <v>32.99</v>
      </c>
      <c r="M12" s="201">
        <v>0</v>
      </c>
      <c r="N12" s="201">
        <v>28.88</v>
      </c>
      <c r="O12" s="201">
        <v>48.49</v>
      </c>
      <c r="P12" s="201">
        <v>59.57</v>
      </c>
      <c r="Q12" s="201">
        <v>1.78</v>
      </c>
      <c r="R12" s="201">
        <v>5.78</v>
      </c>
      <c r="S12" s="201">
        <v>3.99</v>
      </c>
      <c r="T12" s="201">
        <v>0</v>
      </c>
      <c r="U12" s="201">
        <v>295.27</v>
      </c>
      <c r="V12" s="201">
        <v>2.65</v>
      </c>
      <c r="W12" s="201">
        <v>11.35</v>
      </c>
      <c r="X12" s="201">
        <v>36.07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48.59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68.03</v>
      </c>
      <c r="AQ12" s="201">
        <v>11.55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85.67</v>
      </c>
      <c r="L13" s="201">
        <v>32.99</v>
      </c>
      <c r="M13" s="201">
        <v>0</v>
      </c>
      <c r="N13" s="201">
        <v>28.88</v>
      </c>
      <c r="O13" s="201">
        <v>48.49</v>
      </c>
      <c r="P13" s="201">
        <v>59.57</v>
      </c>
      <c r="Q13" s="201">
        <v>1.78</v>
      </c>
      <c r="R13" s="201">
        <v>5.78</v>
      </c>
      <c r="S13" s="201">
        <v>3.99</v>
      </c>
      <c r="T13" s="201">
        <v>0</v>
      </c>
      <c r="U13" s="201">
        <v>295.27</v>
      </c>
      <c r="V13" s="201">
        <v>2.65</v>
      </c>
      <c r="W13" s="201">
        <v>11.35</v>
      </c>
      <c r="X13" s="201">
        <v>36.07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48.59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68.03</v>
      </c>
      <c r="AQ13" s="201">
        <v>11.55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85.67</v>
      </c>
      <c r="L14" s="201">
        <v>32.99</v>
      </c>
      <c r="M14" s="201">
        <v>0</v>
      </c>
      <c r="N14" s="201">
        <v>28.88</v>
      </c>
      <c r="O14" s="201">
        <v>48.49</v>
      </c>
      <c r="P14" s="201">
        <v>59.57</v>
      </c>
      <c r="Q14" s="201">
        <v>1.78</v>
      </c>
      <c r="R14" s="201">
        <v>5.78</v>
      </c>
      <c r="S14" s="201">
        <v>3.99</v>
      </c>
      <c r="T14" s="201">
        <v>0</v>
      </c>
      <c r="U14" s="201">
        <v>295.27</v>
      </c>
      <c r="V14" s="201">
        <v>2.65</v>
      </c>
      <c r="W14" s="201">
        <v>11.35</v>
      </c>
      <c r="X14" s="201">
        <v>36.07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48.59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68.03</v>
      </c>
      <c r="AQ14" s="201">
        <v>11.55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85.67</v>
      </c>
      <c r="L15" s="201">
        <v>32.99</v>
      </c>
      <c r="M15" s="201">
        <v>0</v>
      </c>
      <c r="N15" s="201">
        <v>28.88</v>
      </c>
      <c r="O15" s="201">
        <v>48.49</v>
      </c>
      <c r="P15" s="201">
        <v>59.57</v>
      </c>
      <c r="Q15" s="201">
        <v>1.78</v>
      </c>
      <c r="R15" s="201">
        <v>5.78</v>
      </c>
      <c r="S15" s="201">
        <v>3.99</v>
      </c>
      <c r="T15" s="201">
        <v>0</v>
      </c>
      <c r="U15" s="201">
        <v>295.27</v>
      </c>
      <c r="V15" s="201">
        <v>2.65</v>
      </c>
      <c r="W15" s="201">
        <v>11.35</v>
      </c>
      <c r="X15" s="201">
        <v>36.07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48.59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68.03</v>
      </c>
      <c r="AQ15" s="201">
        <v>11.55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85.67</v>
      </c>
      <c r="L16" s="201">
        <v>32.99</v>
      </c>
      <c r="M16" s="201">
        <v>0</v>
      </c>
      <c r="N16" s="201">
        <v>28.88</v>
      </c>
      <c r="O16" s="201">
        <v>48.49</v>
      </c>
      <c r="P16" s="201">
        <v>59.57</v>
      </c>
      <c r="Q16" s="201">
        <v>1.78</v>
      </c>
      <c r="R16" s="201">
        <v>5.78</v>
      </c>
      <c r="S16" s="201">
        <v>3.99</v>
      </c>
      <c r="T16" s="201">
        <v>0</v>
      </c>
      <c r="U16" s="201">
        <v>295.27</v>
      </c>
      <c r="V16" s="201">
        <v>2.65</v>
      </c>
      <c r="W16" s="201">
        <v>11.35</v>
      </c>
      <c r="X16" s="201">
        <v>36.07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48.59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68.03</v>
      </c>
      <c r="AQ16" s="201">
        <v>11.55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85.67</v>
      </c>
      <c r="L17" s="201">
        <v>32.99</v>
      </c>
      <c r="M17" s="201">
        <v>0</v>
      </c>
      <c r="N17" s="201">
        <v>28.88</v>
      </c>
      <c r="O17" s="201">
        <v>48.49</v>
      </c>
      <c r="P17" s="201">
        <v>59.57</v>
      </c>
      <c r="Q17" s="201">
        <v>1.78</v>
      </c>
      <c r="R17" s="201">
        <v>5.78</v>
      </c>
      <c r="S17" s="201">
        <v>3.99</v>
      </c>
      <c r="T17" s="201">
        <v>0</v>
      </c>
      <c r="U17" s="201">
        <v>295.27</v>
      </c>
      <c r="V17" s="201">
        <v>2.65</v>
      </c>
      <c r="W17" s="201">
        <v>11.35</v>
      </c>
      <c r="X17" s="201">
        <v>36.07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48.59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68.03</v>
      </c>
      <c r="AQ17" s="201">
        <v>11.55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85.67</v>
      </c>
      <c r="L18" s="201">
        <v>32.99</v>
      </c>
      <c r="M18" s="201">
        <v>0</v>
      </c>
      <c r="N18" s="201">
        <v>28.88</v>
      </c>
      <c r="O18" s="201">
        <v>48.49</v>
      </c>
      <c r="P18" s="201">
        <v>59.57</v>
      </c>
      <c r="Q18" s="201">
        <v>1.78</v>
      </c>
      <c r="R18" s="201">
        <v>5.78</v>
      </c>
      <c r="S18" s="201">
        <v>3.99</v>
      </c>
      <c r="T18" s="201">
        <v>0</v>
      </c>
      <c r="U18" s="201">
        <v>295.27</v>
      </c>
      <c r="V18" s="201">
        <v>2.65</v>
      </c>
      <c r="W18" s="201">
        <v>11.35</v>
      </c>
      <c r="X18" s="201">
        <v>36.07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48.59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68.03</v>
      </c>
      <c r="AQ18" s="201">
        <v>11.55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85.67</v>
      </c>
      <c r="L19" s="201">
        <v>32.99</v>
      </c>
      <c r="M19" s="201">
        <v>0</v>
      </c>
      <c r="N19" s="201">
        <v>28.88</v>
      </c>
      <c r="O19" s="201">
        <v>48.49</v>
      </c>
      <c r="P19" s="201">
        <v>59.57</v>
      </c>
      <c r="Q19" s="201">
        <v>1.78</v>
      </c>
      <c r="R19" s="201">
        <v>5.78</v>
      </c>
      <c r="S19" s="201">
        <v>3.99</v>
      </c>
      <c r="T19" s="201">
        <v>0</v>
      </c>
      <c r="U19" s="201">
        <v>295.27</v>
      </c>
      <c r="V19" s="201">
        <v>2.65</v>
      </c>
      <c r="W19" s="201">
        <v>11.35</v>
      </c>
      <c r="X19" s="201">
        <v>36.07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48.59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68.03</v>
      </c>
      <c r="AQ19" s="201">
        <v>11.55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85.67</v>
      </c>
      <c r="L20" s="201">
        <v>32.99</v>
      </c>
      <c r="M20" s="201">
        <v>0</v>
      </c>
      <c r="N20" s="201">
        <v>28.88</v>
      </c>
      <c r="O20" s="201">
        <v>48.49</v>
      </c>
      <c r="P20" s="201">
        <v>59.57</v>
      </c>
      <c r="Q20" s="201">
        <v>1.78</v>
      </c>
      <c r="R20" s="201">
        <v>5.78</v>
      </c>
      <c r="S20" s="201">
        <v>3.99</v>
      </c>
      <c r="T20" s="201">
        <v>0</v>
      </c>
      <c r="U20" s="201">
        <v>295.27</v>
      </c>
      <c r="V20" s="201">
        <v>2.65</v>
      </c>
      <c r="W20" s="201">
        <v>11.35</v>
      </c>
      <c r="X20" s="201">
        <v>36.07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48.59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68.03</v>
      </c>
      <c r="AQ20" s="201">
        <v>11.55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85.67</v>
      </c>
      <c r="L21" s="201">
        <v>32.99</v>
      </c>
      <c r="M21" s="201">
        <v>0</v>
      </c>
      <c r="N21" s="201">
        <v>28.88</v>
      </c>
      <c r="O21" s="201">
        <v>48.49</v>
      </c>
      <c r="P21" s="201">
        <v>59.57</v>
      </c>
      <c r="Q21" s="201">
        <v>1.78</v>
      </c>
      <c r="R21" s="201">
        <v>5.78</v>
      </c>
      <c r="S21" s="201">
        <v>3.99</v>
      </c>
      <c r="T21" s="201">
        <v>0</v>
      </c>
      <c r="U21" s="201">
        <v>295.27</v>
      </c>
      <c r="V21" s="201">
        <v>2.65</v>
      </c>
      <c r="W21" s="201">
        <v>11.35</v>
      </c>
      <c r="X21" s="201">
        <v>36.07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48.59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68.03</v>
      </c>
      <c r="AQ21" s="201">
        <v>11.55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85.67</v>
      </c>
      <c r="L22" s="201">
        <v>32.99</v>
      </c>
      <c r="M22" s="201">
        <v>0</v>
      </c>
      <c r="N22" s="201">
        <v>28.88</v>
      </c>
      <c r="O22" s="201">
        <v>48.49</v>
      </c>
      <c r="P22" s="201">
        <v>59.57</v>
      </c>
      <c r="Q22" s="201">
        <v>1.78</v>
      </c>
      <c r="R22" s="201">
        <v>5.78</v>
      </c>
      <c r="S22" s="201">
        <v>3.99</v>
      </c>
      <c r="T22" s="201">
        <v>0</v>
      </c>
      <c r="U22" s="201">
        <v>295.27</v>
      </c>
      <c r="V22" s="201">
        <v>2.65</v>
      </c>
      <c r="W22" s="201">
        <v>11.35</v>
      </c>
      <c r="X22" s="201">
        <v>36.07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48.59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68.03</v>
      </c>
      <c r="AQ22" s="201">
        <v>11.55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85.67</v>
      </c>
      <c r="L23" s="201">
        <v>32.99</v>
      </c>
      <c r="M23" s="201">
        <v>0</v>
      </c>
      <c r="N23" s="201">
        <v>28.88</v>
      </c>
      <c r="O23" s="201">
        <v>48.49</v>
      </c>
      <c r="P23" s="201">
        <v>59.57</v>
      </c>
      <c r="Q23" s="201">
        <v>1.78</v>
      </c>
      <c r="R23" s="201">
        <v>5.78</v>
      </c>
      <c r="S23" s="201">
        <v>3.99</v>
      </c>
      <c r="T23" s="201">
        <v>0</v>
      </c>
      <c r="U23" s="201">
        <v>295.27</v>
      </c>
      <c r="V23" s="201">
        <v>2.65</v>
      </c>
      <c r="W23" s="201">
        <v>11.35</v>
      </c>
      <c r="X23" s="201">
        <v>36.07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48.59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68.03</v>
      </c>
      <c r="AQ23" s="201">
        <v>11.55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85.67</v>
      </c>
      <c r="L24" s="201">
        <v>32.99</v>
      </c>
      <c r="M24" s="201">
        <v>0</v>
      </c>
      <c r="N24" s="201">
        <v>28.88</v>
      </c>
      <c r="O24" s="201">
        <v>48.49</v>
      </c>
      <c r="P24" s="201">
        <v>59.57</v>
      </c>
      <c r="Q24" s="201">
        <v>1.78</v>
      </c>
      <c r="R24" s="201">
        <v>5.78</v>
      </c>
      <c r="S24" s="201">
        <v>3.99</v>
      </c>
      <c r="T24" s="201">
        <v>0</v>
      </c>
      <c r="U24" s="201">
        <v>295.27</v>
      </c>
      <c r="V24" s="201">
        <v>2.65</v>
      </c>
      <c r="W24" s="201">
        <v>11.33</v>
      </c>
      <c r="X24" s="201">
        <v>36.07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48.59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68.03</v>
      </c>
      <c r="AQ24" s="201">
        <v>11.55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85.67</v>
      </c>
      <c r="L25" s="201">
        <v>32.99</v>
      </c>
      <c r="M25" s="201">
        <v>0</v>
      </c>
      <c r="N25" s="201">
        <v>28.88</v>
      </c>
      <c r="O25" s="201">
        <v>48.49</v>
      </c>
      <c r="P25" s="201">
        <v>59.57</v>
      </c>
      <c r="Q25" s="201">
        <v>1.78</v>
      </c>
      <c r="R25" s="201">
        <v>5.78</v>
      </c>
      <c r="S25" s="201">
        <v>3.99</v>
      </c>
      <c r="T25" s="201">
        <v>0</v>
      </c>
      <c r="U25" s="201">
        <v>295.27</v>
      </c>
      <c r="V25" s="201">
        <v>2.65</v>
      </c>
      <c r="W25" s="201">
        <v>11.35</v>
      </c>
      <c r="X25" s="201">
        <v>36.07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48.59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64.13</v>
      </c>
      <c r="AQ25" s="201">
        <v>11.55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85.67</v>
      </c>
      <c r="L26" s="201">
        <v>32.99</v>
      </c>
      <c r="M26" s="201">
        <v>0</v>
      </c>
      <c r="N26" s="201">
        <v>28.88</v>
      </c>
      <c r="O26" s="201">
        <v>48.49</v>
      </c>
      <c r="P26" s="201">
        <v>59.57</v>
      </c>
      <c r="Q26" s="201">
        <v>1.78</v>
      </c>
      <c r="R26" s="201">
        <v>5.78</v>
      </c>
      <c r="S26" s="201">
        <v>3.99</v>
      </c>
      <c r="T26" s="201">
        <v>0</v>
      </c>
      <c r="U26" s="201">
        <v>295.27</v>
      </c>
      <c r="V26" s="201">
        <v>2.65</v>
      </c>
      <c r="W26" s="201">
        <v>11.35</v>
      </c>
      <c r="X26" s="201">
        <v>36.07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48.59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68.040000000000006</v>
      </c>
      <c r="AQ26" s="201">
        <v>11.55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85.67</v>
      </c>
      <c r="L27" s="201">
        <v>32.99</v>
      </c>
      <c r="M27" s="201">
        <v>0</v>
      </c>
      <c r="N27" s="201">
        <v>28.88</v>
      </c>
      <c r="O27" s="201">
        <v>48.49</v>
      </c>
      <c r="P27" s="201">
        <v>59.57</v>
      </c>
      <c r="Q27" s="201">
        <v>1.78</v>
      </c>
      <c r="R27" s="201">
        <v>10.29</v>
      </c>
      <c r="S27" s="201">
        <v>3.99</v>
      </c>
      <c r="T27" s="201">
        <v>0</v>
      </c>
      <c r="U27" s="201">
        <v>295.27</v>
      </c>
      <c r="V27" s="201">
        <v>2.65</v>
      </c>
      <c r="W27" s="201">
        <v>11.35</v>
      </c>
      <c r="X27" s="201">
        <v>36.07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47.01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68.040000000000006</v>
      </c>
      <c r="AQ27" s="201">
        <v>22.05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85.67</v>
      </c>
      <c r="L28" s="201">
        <v>32.729999999999997</v>
      </c>
      <c r="M28" s="201">
        <v>0</v>
      </c>
      <c r="N28" s="201">
        <v>28.88</v>
      </c>
      <c r="O28" s="201">
        <v>48.49</v>
      </c>
      <c r="P28" s="201">
        <v>59.57</v>
      </c>
      <c r="Q28" s="201">
        <v>1.78</v>
      </c>
      <c r="R28" s="201">
        <v>10.37</v>
      </c>
      <c r="S28" s="201">
        <v>3.99</v>
      </c>
      <c r="T28" s="201">
        <v>0</v>
      </c>
      <c r="U28" s="201">
        <v>295.27</v>
      </c>
      <c r="V28" s="201">
        <v>2.65</v>
      </c>
      <c r="W28" s="201">
        <v>11.35</v>
      </c>
      <c r="X28" s="201">
        <v>36.07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47.01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68.040000000000006</v>
      </c>
      <c r="AQ28" s="201">
        <v>22.05</v>
      </c>
      <c r="AR28" s="201">
        <v>1.1399999999999999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85.67</v>
      </c>
      <c r="L29" s="201">
        <v>32.64</v>
      </c>
      <c r="M29" s="201">
        <v>0</v>
      </c>
      <c r="N29" s="201">
        <v>28.88</v>
      </c>
      <c r="O29" s="201">
        <v>48.49</v>
      </c>
      <c r="P29" s="201">
        <v>59.57</v>
      </c>
      <c r="Q29" s="201">
        <v>1.78</v>
      </c>
      <c r="R29" s="201">
        <v>10.37</v>
      </c>
      <c r="S29" s="201">
        <v>3.85</v>
      </c>
      <c r="T29" s="201">
        <v>0</v>
      </c>
      <c r="U29" s="201">
        <v>295.27</v>
      </c>
      <c r="V29" s="201">
        <v>2.5499999999999998</v>
      </c>
      <c r="W29" s="201">
        <v>11.35</v>
      </c>
      <c r="X29" s="201">
        <v>36.07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47.01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66.099999999999994</v>
      </c>
      <c r="AQ29" s="201">
        <v>17.34</v>
      </c>
      <c r="AR29" s="201">
        <v>5.21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85.67</v>
      </c>
      <c r="L30" s="201">
        <v>32.729999999999997</v>
      </c>
      <c r="M30" s="201">
        <v>0</v>
      </c>
      <c r="N30" s="201">
        <v>28.88</v>
      </c>
      <c r="O30" s="201">
        <v>48.49</v>
      </c>
      <c r="P30" s="201">
        <v>59.57</v>
      </c>
      <c r="Q30" s="201">
        <v>1.78</v>
      </c>
      <c r="R30" s="201">
        <v>10.37</v>
      </c>
      <c r="S30" s="201">
        <v>3.85</v>
      </c>
      <c r="T30" s="201">
        <v>0</v>
      </c>
      <c r="U30" s="201">
        <v>295.27</v>
      </c>
      <c r="V30" s="201">
        <v>2.5499999999999998</v>
      </c>
      <c r="W30" s="201">
        <v>11.35</v>
      </c>
      <c r="X30" s="201">
        <v>36.07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47.01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68.040000000000006</v>
      </c>
      <c r="AQ30" s="201">
        <v>22.05</v>
      </c>
      <c r="AR30" s="201">
        <v>13.77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85.67</v>
      </c>
      <c r="L31" s="201">
        <v>37.92</v>
      </c>
      <c r="M31" s="201">
        <v>0</v>
      </c>
      <c r="N31" s="201">
        <v>28.88</v>
      </c>
      <c r="O31" s="201">
        <v>48.49</v>
      </c>
      <c r="P31" s="201">
        <v>59.57</v>
      </c>
      <c r="Q31" s="201">
        <v>1.78</v>
      </c>
      <c r="R31" s="201">
        <v>10.37</v>
      </c>
      <c r="S31" s="201">
        <v>3.85</v>
      </c>
      <c r="T31" s="201">
        <v>0</v>
      </c>
      <c r="U31" s="201">
        <v>295.27</v>
      </c>
      <c r="V31" s="201">
        <v>2.5499999999999998</v>
      </c>
      <c r="W31" s="201">
        <v>11.35</v>
      </c>
      <c r="X31" s="201">
        <v>36.07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47.01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68.040000000000006</v>
      </c>
      <c r="AQ31" s="201">
        <v>22.05</v>
      </c>
      <c r="AR31" s="201">
        <v>17.75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85.67</v>
      </c>
      <c r="L32" s="201">
        <v>31.95</v>
      </c>
      <c r="M32" s="201">
        <v>0</v>
      </c>
      <c r="N32" s="201">
        <v>28.88</v>
      </c>
      <c r="O32" s="201">
        <v>48.49</v>
      </c>
      <c r="P32" s="201">
        <v>59.57</v>
      </c>
      <c r="Q32" s="201">
        <v>1.78</v>
      </c>
      <c r="R32" s="201">
        <v>10.37</v>
      </c>
      <c r="S32" s="201">
        <v>3.85</v>
      </c>
      <c r="T32" s="201">
        <v>0</v>
      </c>
      <c r="U32" s="201">
        <v>295.27</v>
      </c>
      <c r="V32" s="201">
        <v>2.5499999999999998</v>
      </c>
      <c r="W32" s="201">
        <v>11.35</v>
      </c>
      <c r="X32" s="201">
        <v>36.07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47.01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68.040000000000006</v>
      </c>
      <c r="AQ32" s="201">
        <v>22.05</v>
      </c>
      <c r="AR32" s="201">
        <v>17.75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85.67</v>
      </c>
      <c r="L33" s="201">
        <v>33.67</v>
      </c>
      <c r="M33" s="201">
        <v>0</v>
      </c>
      <c r="N33" s="201">
        <v>28.88</v>
      </c>
      <c r="O33" s="201">
        <v>48.49</v>
      </c>
      <c r="P33" s="201">
        <v>59.57</v>
      </c>
      <c r="Q33" s="201">
        <v>1.78</v>
      </c>
      <c r="R33" s="201">
        <v>10.37</v>
      </c>
      <c r="S33" s="201">
        <v>3.85</v>
      </c>
      <c r="T33" s="201">
        <v>0</v>
      </c>
      <c r="U33" s="201">
        <v>295.27</v>
      </c>
      <c r="V33" s="201">
        <v>2.5499999999999998</v>
      </c>
      <c r="W33" s="201">
        <v>11.35</v>
      </c>
      <c r="X33" s="201">
        <v>36.07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47.01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68.040000000000006</v>
      </c>
      <c r="AQ33" s="201">
        <v>22.05</v>
      </c>
      <c r="AR33" s="201">
        <v>19.75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85.67</v>
      </c>
      <c r="L34" s="201">
        <v>32.729999999999997</v>
      </c>
      <c r="M34" s="201">
        <v>0</v>
      </c>
      <c r="N34" s="201">
        <v>28.88</v>
      </c>
      <c r="O34" s="201">
        <v>48.49</v>
      </c>
      <c r="P34" s="201">
        <v>59.57</v>
      </c>
      <c r="Q34" s="201">
        <v>1.78</v>
      </c>
      <c r="R34" s="201">
        <v>10.37</v>
      </c>
      <c r="S34" s="201">
        <v>3.85</v>
      </c>
      <c r="T34" s="201">
        <v>0</v>
      </c>
      <c r="U34" s="201">
        <v>295.27</v>
      </c>
      <c r="V34" s="201">
        <v>2.5499999999999998</v>
      </c>
      <c r="W34" s="201">
        <v>11.35</v>
      </c>
      <c r="X34" s="201">
        <v>36.07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47.01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68.040000000000006</v>
      </c>
      <c r="AQ34" s="201">
        <v>22.05</v>
      </c>
      <c r="AR34" s="201">
        <v>19.75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85.4</v>
      </c>
      <c r="L35" s="201">
        <v>33.090000000000003</v>
      </c>
      <c r="M35" s="201">
        <v>0</v>
      </c>
      <c r="N35" s="201">
        <v>28.88</v>
      </c>
      <c r="O35" s="201">
        <v>48.49</v>
      </c>
      <c r="P35" s="201">
        <v>59.57</v>
      </c>
      <c r="Q35" s="201">
        <v>1.78</v>
      </c>
      <c r="R35" s="201">
        <v>5.78</v>
      </c>
      <c r="S35" s="201">
        <v>3.85</v>
      </c>
      <c r="T35" s="201">
        <v>0</v>
      </c>
      <c r="U35" s="201">
        <v>295.27</v>
      </c>
      <c r="V35" s="201">
        <v>2.5499999999999998</v>
      </c>
      <c r="W35" s="201">
        <v>11.35</v>
      </c>
      <c r="X35" s="201">
        <v>36.07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47.01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66.14</v>
      </c>
      <c r="AQ35" s="201">
        <v>22.05</v>
      </c>
      <c r="AR35" s="201">
        <v>19.75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85.67</v>
      </c>
      <c r="L36" s="201">
        <v>33.090000000000003</v>
      </c>
      <c r="M36" s="201">
        <v>0</v>
      </c>
      <c r="N36" s="201">
        <v>28.88</v>
      </c>
      <c r="O36" s="201">
        <v>48.49</v>
      </c>
      <c r="P36" s="201">
        <v>59.57</v>
      </c>
      <c r="Q36" s="201">
        <v>1.78</v>
      </c>
      <c r="R36" s="201">
        <v>5.78</v>
      </c>
      <c r="S36" s="201">
        <v>3.85</v>
      </c>
      <c r="T36" s="201">
        <v>0</v>
      </c>
      <c r="U36" s="201">
        <v>295.27</v>
      </c>
      <c r="V36" s="201">
        <v>2.5499999999999998</v>
      </c>
      <c r="W36" s="201">
        <v>11.35</v>
      </c>
      <c r="X36" s="201">
        <v>36.07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47.01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66.14</v>
      </c>
      <c r="AQ36" s="201">
        <v>22.05</v>
      </c>
      <c r="AR36" s="201">
        <v>19.75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85.67</v>
      </c>
      <c r="L37" s="201">
        <v>32.729999999999997</v>
      </c>
      <c r="M37" s="201">
        <v>0</v>
      </c>
      <c r="N37" s="201">
        <v>28.88</v>
      </c>
      <c r="O37" s="201">
        <v>48.49</v>
      </c>
      <c r="P37" s="201">
        <v>59.57</v>
      </c>
      <c r="Q37" s="201">
        <v>1.78</v>
      </c>
      <c r="R37" s="201">
        <v>5.78</v>
      </c>
      <c r="S37" s="201">
        <v>3.85</v>
      </c>
      <c r="T37" s="201">
        <v>0</v>
      </c>
      <c r="U37" s="201">
        <v>295.27</v>
      </c>
      <c r="V37" s="201">
        <v>2.5499999999999998</v>
      </c>
      <c r="W37" s="201">
        <v>11.35</v>
      </c>
      <c r="X37" s="201">
        <v>36.07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47.01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52.94</v>
      </c>
      <c r="AQ37" s="201">
        <v>22.05</v>
      </c>
      <c r="AR37" s="201">
        <v>19.75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85.67</v>
      </c>
      <c r="L38" s="201">
        <v>32.729999999999997</v>
      </c>
      <c r="M38" s="201">
        <v>0</v>
      </c>
      <c r="N38" s="201">
        <v>28.88</v>
      </c>
      <c r="O38" s="201">
        <v>48.49</v>
      </c>
      <c r="P38" s="201">
        <v>59.57</v>
      </c>
      <c r="Q38" s="201">
        <v>1.78</v>
      </c>
      <c r="R38" s="201">
        <v>5.56</v>
      </c>
      <c r="S38" s="201">
        <v>3.85</v>
      </c>
      <c r="T38" s="201">
        <v>0</v>
      </c>
      <c r="U38" s="201">
        <v>295.27</v>
      </c>
      <c r="V38" s="201">
        <v>2.5499999999999998</v>
      </c>
      <c r="W38" s="201">
        <v>11.35</v>
      </c>
      <c r="X38" s="201">
        <v>36.07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47.01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52.94</v>
      </c>
      <c r="AQ38" s="201">
        <v>11.55</v>
      </c>
      <c r="AR38" s="201">
        <v>19.75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85.67</v>
      </c>
      <c r="L39" s="201">
        <v>32.729999999999997</v>
      </c>
      <c r="M39" s="201">
        <v>0</v>
      </c>
      <c r="N39" s="201">
        <v>28.88</v>
      </c>
      <c r="O39" s="201">
        <v>48.49</v>
      </c>
      <c r="P39" s="201">
        <v>59.91</v>
      </c>
      <c r="Q39" s="201">
        <v>1.78</v>
      </c>
      <c r="R39" s="201">
        <v>5.56</v>
      </c>
      <c r="S39" s="201">
        <v>3.85</v>
      </c>
      <c r="T39" s="201">
        <v>0</v>
      </c>
      <c r="U39" s="201">
        <v>295.27</v>
      </c>
      <c r="V39" s="201">
        <v>2.5499999999999998</v>
      </c>
      <c r="W39" s="201">
        <v>11.35</v>
      </c>
      <c r="X39" s="201">
        <v>36.07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47.01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48.13</v>
      </c>
      <c r="AQ39" s="201">
        <v>11.55</v>
      </c>
      <c r="AR39" s="201">
        <v>19.75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85.67</v>
      </c>
      <c r="L40" s="201">
        <v>32.729999999999997</v>
      </c>
      <c r="M40" s="201">
        <v>0</v>
      </c>
      <c r="N40" s="201">
        <v>28.88</v>
      </c>
      <c r="O40" s="201">
        <v>48.49</v>
      </c>
      <c r="P40" s="201">
        <v>59.91</v>
      </c>
      <c r="Q40" s="201">
        <v>1.78</v>
      </c>
      <c r="R40" s="201">
        <v>5.56</v>
      </c>
      <c r="S40" s="201">
        <v>3.85</v>
      </c>
      <c r="T40" s="201">
        <v>0</v>
      </c>
      <c r="U40" s="201">
        <v>295.27</v>
      </c>
      <c r="V40" s="201">
        <v>2.5499999999999998</v>
      </c>
      <c r="W40" s="201">
        <v>11.35</v>
      </c>
      <c r="X40" s="201">
        <v>36.07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47.01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43.32</v>
      </c>
      <c r="AQ40" s="201">
        <v>11.55</v>
      </c>
      <c r="AR40" s="201">
        <v>23.75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97.48</v>
      </c>
      <c r="L41" s="201">
        <v>32.729999999999997</v>
      </c>
      <c r="M41" s="201">
        <v>0</v>
      </c>
      <c r="N41" s="201">
        <v>28.88</v>
      </c>
      <c r="O41" s="201">
        <v>48.49</v>
      </c>
      <c r="P41" s="201">
        <v>59.58</v>
      </c>
      <c r="Q41" s="201">
        <v>1.78</v>
      </c>
      <c r="R41" s="201">
        <v>5.56</v>
      </c>
      <c r="S41" s="201">
        <v>3.85</v>
      </c>
      <c r="T41" s="201">
        <v>0</v>
      </c>
      <c r="U41" s="201">
        <v>295.27</v>
      </c>
      <c r="V41" s="201">
        <v>2.5499999999999998</v>
      </c>
      <c r="W41" s="201">
        <v>11.35</v>
      </c>
      <c r="X41" s="201">
        <v>36.07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52.94</v>
      </c>
      <c r="AQ41" s="201">
        <v>11.55</v>
      </c>
      <c r="AR41" s="201">
        <v>23.75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88.65</v>
      </c>
      <c r="L42" s="201">
        <v>32.729999999999997</v>
      </c>
      <c r="M42" s="201">
        <v>0</v>
      </c>
      <c r="N42" s="201">
        <v>28.88</v>
      </c>
      <c r="O42" s="201">
        <v>48.49</v>
      </c>
      <c r="P42" s="201">
        <v>59.58</v>
      </c>
      <c r="Q42" s="201">
        <v>1.78</v>
      </c>
      <c r="R42" s="201">
        <v>5.56</v>
      </c>
      <c r="S42" s="201">
        <v>3.85</v>
      </c>
      <c r="T42" s="201">
        <v>0</v>
      </c>
      <c r="U42" s="201">
        <v>295.27</v>
      </c>
      <c r="V42" s="201">
        <v>2.5499999999999998</v>
      </c>
      <c r="W42" s="201">
        <v>11.35</v>
      </c>
      <c r="X42" s="201">
        <v>36.07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48.13</v>
      </c>
      <c r="AQ42" s="201">
        <v>11.55</v>
      </c>
      <c r="AR42" s="201">
        <v>23.75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85.67</v>
      </c>
      <c r="L43" s="201">
        <v>32.729999999999997</v>
      </c>
      <c r="M43" s="201">
        <v>0</v>
      </c>
      <c r="N43" s="201">
        <v>28.88</v>
      </c>
      <c r="O43" s="201">
        <v>48.49</v>
      </c>
      <c r="P43" s="201">
        <v>59.58</v>
      </c>
      <c r="Q43" s="201">
        <v>1.78</v>
      </c>
      <c r="R43" s="201">
        <v>5.56</v>
      </c>
      <c r="S43" s="201">
        <v>3.85</v>
      </c>
      <c r="T43" s="201">
        <v>0</v>
      </c>
      <c r="U43" s="201">
        <v>295.27</v>
      </c>
      <c r="V43" s="201">
        <v>2.5499999999999998</v>
      </c>
      <c r="W43" s="201">
        <v>11.35</v>
      </c>
      <c r="X43" s="201">
        <v>36.07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47.01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38.5</v>
      </c>
      <c r="AQ43" s="201">
        <v>11.55</v>
      </c>
      <c r="AR43" s="201">
        <v>23.75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85.67</v>
      </c>
      <c r="L44" s="201">
        <v>32.729999999999997</v>
      </c>
      <c r="M44" s="201">
        <v>0</v>
      </c>
      <c r="N44" s="201">
        <v>28.88</v>
      </c>
      <c r="O44" s="201">
        <v>48.49</v>
      </c>
      <c r="P44" s="201">
        <v>59.58</v>
      </c>
      <c r="Q44" s="201">
        <v>1.78</v>
      </c>
      <c r="R44" s="201">
        <v>5.56</v>
      </c>
      <c r="S44" s="201">
        <v>3.85</v>
      </c>
      <c r="T44" s="201">
        <v>0</v>
      </c>
      <c r="U44" s="201">
        <v>295.27</v>
      </c>
      <c r="V44" s="201">
        <v>2.5499999999999998</v>
      </c>
      <c r="W44" s="201">
        <v>11.35</v>
      </c>
      <c r="X44" s="201">
        <v>36.07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47.01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38.5</v>
      </c>
      <c r="AQ44" s="201">
        <v>11.55</v>
      </c>
      <c r="AR44" s="201">
        <v>23.75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85.67</v>
      </c>
      <c r="L45" s="201">
        <v>32.729999999999997</v>
      </c>
      <c r="M45" s="201">
        <v>0</v>
      </c>
      <c r="N45" s="201">
        <v>28.88</v>
      </c>
      <c r="O45" s="201">
        <v>48.49</v>
      </c>
      <c r="P45" s="201">
        <v>59.58</v>
      </c>
      <c r="Q45" s="201">
        <v>1.78</v>
      </c>
      <c r="R45" s="201">
        <v>5.56</v>
      </c>
      <c r="S45" s="201">
        <v>3.85</v>
      </c>
      <c r="T45" s="201">
        <v>0</v>
      </c>
      <c r="U45" s="201">
        <v>295.27</v>
      </c>
      <c r="V45" s="201">
        <v>2.5499999999999998</v>
      </c>
      <c r="W45" s="201">
        <v>11.35</v>
      </c>
      <c r="X45" s="201">
        <v>36.07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47.01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32.729999999999997</v>
      </c>
      <c r="AQ45" s="201">
        <v>11.55</v>
      </c>
      <c r="AR45" s="201">
        <v>23.75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85.67</v>
      </c>
      <c r="L46" s="201">
        <v>32.729999999999997</v>
      </c>
      <c r="M46" s="201">
        <v>0</v>
      </c>
      <c r="N46" s="201">
        <v>28.88</v>
      </c>
      <c r="O46" s="201">
        <v>48.49</v>
      </c>
      <c r="P46" s="201">
        <v>59.58</v>
      </c>
      <c r="Q46" s="201">
        <v>1.78</v>
      </c>
      <c r="R46" s="201">
        <v>5.56</v>
      </c>
      <c r="S46" s="201">
        <v>3.85</v>
      </c>
      <c r="T46" s="201">
        <v>0</v>
      </c>
      <c r="U46" s="201">
        <v>295.27</v>
      </c>
      <c r="V46" s="201">
        <v>2.5499999999999998</v>
      </c>
      <c r="W46" s="201">
        <v>11.35</v>
      </c>
      <c r="X46" s="201">
        <v>36.07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47.01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32.729999999999997</v>
      </c>
      <c r="AQ46" s="201">
        <v>11.55</v>
      </c>
      <c r="AR46" s="201">
        <v>23.75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85.67</v>
      </c>
      <c r="L47" s="201">
        <v>32.729999999999997</v>
      </c>
      <c r="M47" s="201">
        <v>0</v>
      </c>
      <c r="N47" s="201">
        <v>28.88</v>
      </c>
      <c r="O47" s="201">
        <v>48.49</v>
      </c>
      <c r="P47" s="201">
        <v>59.58</v>
      </c>
      <c r="Q47" s="201">
        <v>1.78</v>
      </c>
      <c r="R47" s="201">
        <v>5.56</v>
      </c>
      <c r="S47" s="201">
        <v>3.85</v>
      </c>
      <c r="T47" s="201">
        <v>0</v>
      </c>
      <c r="U47" s="201">
        <v>295.27</v>
      </c>
      <c r="V47" s="201">
        <v>1.3</v>
      </c>
      <c r="W47" s="201">
        <v>11.35</v>
      </c>
      <c r="X47" s="201">
        <v>36.07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47.01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32.729999999999997</v>
      </c>
      <c r="AQ47" s="201">
        <v>11.55</v>
      </c>
      <c r="AR47" s="201">
        <v>23.75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85.67</v>
      </c>
      <c r="L48" s="201">
        <v>32.729999999999997</v>
      </c>
      <c r="M48" s="201">
        <v>0</v>
      </c>
      <c r="N48" s="201">
        <v>28.88</v>
      </c>
      <c r="O48" s="201">
        <v>48.49</v>
      </c>
      <c r="P48" s="201">
        <v>59.58</v>
      </c>
      <c r="Q48" s="201">
        <v>1.78</v>
      </c>
      <c r="R48" s="201">
        <v>5.56</v>
      </c>
      <c r="S48" s="201">
        <v>3.85</v>
      </c>
      <c r="T48" s="201">
        <v>0</v>
      </c>
      <c r="U48" s="201">
        <v>295.27</v>
      </c>
      <c r="V48" s="201">
        <v>1.3</v>
      </c>
      <c r="W48" s="201">
        <v>11.35</v>
      </c>
      <c r="X48" s="201">
        <v>36.07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47.01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32.729999999999997</v>
      </c>
      <c r="AQ48" s="201">
        <v>11.55</v>
      </c>
      <c r="AR48" s="201">
        <v>23.75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85.67</v>
      </c>
      <c r="L49" s="201">
        <v>32.729999999999997</v>
      </c>
      <c r="M49" s="201">
        <v>0</v>
      </c>
      <c r="N49" s="201">
        <v>28.88</v>
      </c>
      <c r="O49" s="201">
        <v>48.49</v>
      </c>
      <c r="P49" s="201">
        <v>59.58</v>
      </c>
      <c r="Q49" s="201">
        <v>1.78</v>
      </c>
      <c r="R49" s="201">
        <v>5.56</v>
      </c>
      <c r="S49" s="201">
        <v>3.85</v>
      </c>
      <c r="T49" s="201">
        <v>0</v>
      </c>
      <c r="U49" s="201">
        <v>295.27</v>
      </c>
      <c r="V49" s="201">
        <v>1.3</v>
      </c>
      <c r="W49" s="201">
        <v>11.35</v>
      </c>
      <c r="X49" s="201">
        <v>36.07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47.01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33.14</v>
      </c>
      <c r="AQ49" s="201">
        <v>11.55</v>
      </c>
      <c r="AR49" s="201">
        <v>23.75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85.67</v>
      </c>
      <c r="L50" s="201">
        <v>32.729999999999997</v>
      </c>
      <c r="M50" s="201">
        <v>0</v>
      </c>
      <c r="N50" s="201">
        <v>28.88</v>
      </c>
      <c r="O50" s="201">
        <v>48.49</v>
      </c>
      <c r="P50" s="201">
        <v>59.58</v>
      </c>
      <c r="Q50" s="201">
        <v>1.78</v>
      </c>
      <c r="R50" s="201">
        <v>5.56</v>
      </c>
      <c r="S50" s="201">
        <v>3.85</v>
      </c>
      <c r="T50" s="201">
        <v>0</v>
      </c>
      <c r="U50" s="201">
        <v>295.27</v>
      </c>
      <c r="V50" s="201">
        <v>1.3</v>
      </c>
      <c r="W50" s="201">
        <v>11.35</v>
      </c>
      <c r="X50" s="201">
        <v>36.07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47.01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33.14</v>
      </c>
      <c r="AQ50" s="201">
        <v>11.55</v>
      </c>
      <c r="AR50" s="201">
        <v>23.75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85.67</v>
      </c>
      <c r="L51" s="201">
        <v>32.94</v>
      </c>
      <c r="M51" s="201">
        <v>0</v>
      </c>
      <c r="N51" s="201">
        <v>28.88</v>
      </c>
      <c r="O51" s="201">
        <v>48.49</v>
      </c>
      <c r="P51" s="201">
        <v>59.58</v>
      </c>
      <c r="Q51" s="201">
        <v>1.78</v>
      </c>
      <c r="R51" s="201">
        <v>5.55</v>
      </c>
      <c r="S51" s="201">
        <v>3.85</v>
      </c>
      <c r="T51" s="201">
        <v>0</v>
      </c>
      <c r="U51" s="201">
        <v>295.27</v>
      </c>
      <c r="V51" s="201">
        <v>1.3</v>
      </c>
      <c r="W51" s="201">
        <v>11.35</v>
      </c>
      <c r="X51" s="201">
        <v>36.07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47.01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33.35</v>
      </c>
      <c r="AQ51" s="201">
        <v>11.55</v>
      </c>
      <c r="AR51" s="201">
        <v>23.75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85.67</v>
      </c>
      <c r="L52" s="201">
        <v>32.94</v>
      </c>
      <c r="M52" s="201">
        <v>0</v>
      </c>
      <c r="N52" s="201">
        <v>28.88</v>
      </c>
      <c r="O52" s="201">
        <v>48.49</v>
      </c>
      <c r="P52" s="201">
        <v>59.58</v>
      </c>
      <c r="Q52" s="201">
        <v>1.78</v>
      </c>
      <c r="R52" s="201">
        <v>5.55</v>
      </c>
      <c r="S52" s="201">
        <v>3.85</v>
      </c>
      <c r="T52" s="201">
        <v>0</v>
      </c>
      <c r="U52" s="201">
        <v>295.27</v>
      </c>
      <c r="V52" s="201">
        <v>1.92</v>
      </c>
      <c r="W52" s="201">
        <v>11.35</v>
      </c>
      <c r="X52" s="201">
        <v>36.07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47.01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33.35</v>
      </c>
      <c r="AQ52" s="201">
        <v>11.55</v>
      </c>
      <c r="AR52" s="201">
        <v>23.75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85.67</v>
      </c>
      <c r="L53" s="201">
        <v>32.94</v>
      </c>
      <c r="M53" s="201">
        <v>0</v>
      </c>
      <c r="N53" s="201">
        <v>28.88</v>
      </c>
      <c r="O53" s="201">
        <v>48.49</v>
      </c>
      <c r="P53" s="201">
        <v>59.58</v>
      </c>
      <c r="Q53" s="201">
        <v>1.78</v>
      </c>
      <c r="R53" s="201">
        <v>5.55</v>
      </c>
      <c r="S53" s="201">
        <v>4</v>
      </c>
      <c r="T53" s="201">
        <v>0</v>
      </c>
      <c r="U53" s="201">
        <v>295.27</v>
      </c>
      <c r="V53" s="201">
        <v>1.92</v>
      </c>
      <c r="W53" s="201">
        <v>11.35</v>
      </c>
      <c r="X53" s="201">
        <v>36.07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47.01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33.35</v>
      </c>
      <c r="AQ53" s="201">
        <v>11.55</v>
      </c>
      <c r="AR53" s="201">
        <v>23.75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85.67</v>
      </c>
      <c r="L54" s="201">
        <v>32.94</v>
      </c>
      <c r="M54" s="201">
        <v>0</v>
      </c>
      <c r="N54" s="201">
        <v>28.88</v>
      </c>
      <c r="O54" s="201">
        <v>48.49</v>
      </c>
      <c r="P54" s="201">
        <v>59.58</v>
      </c>
      <c r="Q54" s="201">
        <v>1.78</v>
      </c>
      <c r="R54" s="201">
        <v>5.56</v>
      </c>
      <c r="S54" s="201">
        <v>3.99</v>
      </c>
      <c r="T54" s="201">
        <v>0</v>
      </c>
      <c r="U54" s="201">
        <v>295.27</v>
      </c>
      <c r="V54" s="201">
        <v>1.92</v>
      </c>
      <c r="W54" s="201">
        <v>11.35</v>
      </c>
      <c r="X54" s="201">
        <v>36.07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47.01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33.35</v>
      </c>
      <c r="AQ54" s="201">
        <v>11.55</v>
      </c>
      <c r="AR54" s="201">
        <v>23.75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85.67</v>
      </c>
      <c r="L55" s="201">
        <v>32.94</v>
      </c>
      <c r="M55" s="201">
        <v>0</v>
      </c>
      <c r="N55" s="201">
        <v>28.88</v>
      </c>
      <c r="O55" s="201">
        <v>48.49</v>
      </c>
      <c r="P55" s="201">
        <v>59.58</v>
      </c>
      <c r="Q55" s="201">
        <v>1.78</v>
      </c>
      <c r="R55" s="201">
        <v>5.56</v>
      </c>
      <c r="S55" s="201">
        <v>3.99</v>
      </c>
      <c r="T55" s="201">
        <v>0</v>
      </c>
      <c r="U55" s="201">
        <v>295.27</v>
      </c>
      <c r="V55" s="201">
        <v>1.92</v>
      </c>
      <c r="W55" s="201">
        <v>11.35</v>
      </c>
      <c r="X55" s="201">
        <v>36.07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47.01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33.35</v>
      </c>
      <c r="AQ55" s="201">
        <v>11.55</v>
      </c>
      <c r="AR55" s="201">
        <v>23.75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85.67</v>
      </c>
      <c r="L56" s="201">
        <v>32.94</v>
      </c>
      <c r="M56" s="201">
        <v>0</v>
      </c>
      <c r="N56" s="201">
        <v>28.88</v>
      </c>
      <c r="O56" s="201">
        <v>48.49</v>
      </c>
      <c r="P56" s="201">
        <v>59.58</v>
      </c>
      <c r="Q56" s="201">
        <v>1.78</v>
      </c>
      <c r="R56" s="201">
        <v>5.56</v>
      </c>
      <c r="S56" s="201">
        <v>3.99</v>
      </c>
      <c r="T56" s="201">
        <v>0</v>
      </c>
      <c r="U56" s="201">
        <v>295.27</v>
      </c>
      <c r="V56" s="201">
        <v>1.92</v>
      </c>
      <c r="W56" s="201">
        <v>11.35</v>
      </c>
      <c r="X56" s="201">
        <v>36.07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47.01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33.35</v>
      </c>
      <c r="AQ56" s="201">
        <v>11.55</v>
      </c>
      <c r="AR56" s="201">
        <v>23.75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85.67</v>
      </c>
      <c r="L57" s="201">
        <v>32.94</v>
      </c>
      <c r="M57" s="201">
        <v>0</v>
      </c>
      <c r="N57" s="201">
        <v>28.88</v>
      </c>
      <c r="O57" s="201">
        <v>48.49</v>
      </c>
      <c r="P57" s="201">
        <v>59.58</v>
      </c>
      <c r="Q57" s="201">
        <v>1.78</v>
      </c>
      <c r="R57" s="201">
        <v>5.56</v>
      </c>
      <c r="S57" s="201">
        <v>3.99</v>
      </c>
      <c r="T57" s="201">
        <v>0</v>
      </c>
      <c r="U57" s="201">
        <v>295.27</v>
      </c>
      <c r="V57" s="201">
        <v>1.92</v>
      </c>
      <c r="W57" s="201">
        <v>11.35</v>
      </c>
      <c r="X57" s="201">
        <v>36.07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47.01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33.35</v>
      </c>
      <c r="AQ57" s="201">
        <v>11.55</v>
      </c>
      <c r="AR57" s="201">
        <v>23.75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85.67</v>
      </c>
      <c r="L58" s="201">
        <v>32.94</v>
      </c>
      <c r="M58" s="201">
        <v>0</v>
      </c>
      <c r="N58" s="201">
        <v>28.88</v>
      </c>
      <c r="O58" s="201">
        <v>48.49</v>
      </c>
      <c r="P58" s="201">
        <v>59.58</v>
      </c>
      <c r="Q58" s="201">
        <v>1.78</v>
      </c>
      <c r="R58" s="201">
        <v>5.56</v>
      </c>
      <c r="S58" s="201">
        <v>3.99</v>
      </c>
      <c r="T58" s="201">
        <v>0</v>
      </c>
      <c r="U58" s="201">
        <v>295.27</v>
      </c>
      <c r="V58" s="201">
        <v>1.92</v>
      </c>
      <c r="W58" s="201">
        <v>11.35</v>
      </c>
      <c r="X58" s="201">
        <v>36.07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47.01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33.35</v>
      </c>
      <c r="AQ58" s="201">
        <v>11.55</v>
      </c>
      <c r="AR58" s="201">
        <v>23.75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85.67</v>
      </c>
      <c r="L59" s="201">
        <v>33</v>
      </c>
      <c r="M59" s="201">
        <v>0</v>
      </c>
      <c r="N59" s="201">
        <v>28.88</v>
      </c>
      <c r="O59" s="201">
        <v>48.49</v>
      </c>
      <c r="P59" s="201">
        <v>59.58</v>
      </c>
      <c r="Q59" s="201">
        <v>1.78</v>
      </c>
      <c r="R59" s="201">
        <v>5.56</v>
      </c>
      <c r="S59" s="201">
        <v>4</v>
      </c>
      <c r="T59" s="201">
        <v>0</v>
      </c>
      <c r="U59" s="201">
        <v>295.27</v>
      </c>
      <c r="V59" s="201">
        <v>1.92</v>
      </c>
      <c r="W59" s="201">
        <v>11.35</v>
      </c>
      <c r="X59" s="201">
        <v>36.07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48.59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33.35</v>
      </c>
      <c r="AQ59" s="201">
        <v>11.55</v>
      </c>
      <c r="AR59" s="201">
        <v>23.75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85.67</v>
      </c>
      <c r="L60" s="201">
        <v>33</v>
      </c>
      <c r="M60" s="201">
        <v>0</v>
      </c>
      <c r="N60" s="201">
        <v>28.88</v>
      </c>
      <c r="O60" s="201">
        <v>48.49</v>
      </c>
      <c r="P60" s="201">
        <v>59.58</v>
      </c>
      <c r="Q60" s="201">
        <v>1.78</v>
      </c>
      <c r="R60" s="201">
        <v>5.56</v>
      </c>
      <c r="S60" s="201">
        <v>4</v>
      </c>
      <c r="T60" s="201">
        <v>0</v>
      </c>
      <c r="U60" s="201">
        <v>295.27</v>
      </c>
      <c r="V60" s="201">
        <v>1.92</v>
      </c>
      <c r="W60" s="201">
        <v>11.35</v>
      </c>
      <c r="X60" s="201">
        <v>36.07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48.59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33.35</v>
      </c>
      <c r="AQ60" s="201">
        <v>11.55</v>
      </c>
      <c r="AR60" s="201">
        <v>23.75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85.67</v>
      </c>
      <c r="L61" s="201">
        <v>33</v>
      </c>
      <c r="M61" s="201">
        <v>0</v>
      </c>
      <c r="N61" s="201">
        <v>28.88</v>
      </c>
      <c r="O61" s="201">
        <v>48.49</v>
      </c>
      <c r="P61" s="201">
        <v>59.58</v>
      </c>
      <c r="Q61" s="201">
        <v>1.78</v>
      </c>
      <c r="R61" s="201">
        <v>5.56</v>
      </c>
      <c r="S61" s="201">
        <v>4</v>
      </c>
      <c r="T61" s="201">
        <v>0</v>
      </c>
      <c r="U61" s="201">
        <v>295.27</v>
      </c>
      <c r="V61" s="201">
        <v>1.92</v>
      </c>
      <c r="W61" s="201">
        <v>11.35</v>
      </c>
      <c r="X61" s="201">
        <v>36.07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48.59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33.35</v>
      </c>
      <c r="AQ61" s="201">
        <v>11.55</v>
      </c>
      <c r="AR61" s="201">
        <v>23.75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85.67</v>
      </c>
      <c r="L62" s="201">
        <v>33</v>
      </c>
      <c r="M62" s="201">
        <v>0</v>
      </c>
      <c r="N62" s="201">
        <v>28.88</v>
      </c>
      <c r="O62" s="201">
        <v>48.49</v>
      </c>
      <c r="P62" s="201">
        <v>59.58</v>
      </c>
      <c r="Q62" s="201">
        <v>1.78</v>
      </c>
      <c r="R62" s="201">
        <v>5.56</v>
      </c>
      <c r="S62" s="201">
        <v>4</v>
      </c>
      <c r="T62" s="201">
        <v>0</v>
      </c>
      <c r="U62" s="201">
        <v>295.27</v>
      </c>
      <c r="V62" s="201">
        <v>1.92</v>
      </c>
      <c r="W62" s="201">
        <v>11.35</v>
      </c>
      <c r="X62" s="201">
        <v>36.07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48.59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33.35</v>
      </c>
      <c r="AQ62" s="201">
        <v>11.55</v>
      </c>
      <c r="AR62" s="201">
        <v>23.75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85.67</v>
      </c>
      <c r="L63" s="201">
        <v>33</v>
      </c>
      <c r="M63" s="201">
        <v>0</v>
      </c>
      <c r="N63" s="201">
        <v>28.88</v>
      </c>
      <c r="O63" s="201">
        <v>48.49</v>
      </c>
      <c r="P63" s="201">
        <v>59.58</v>
      </c>
      <c r="Q63" s="201">
        <v>1.78</v>
      </c>
      <c r="R63" s="201">
        <v>5.56</v>
      </c>
      <c r="S63" s="201">
        <v>4</v>
      </c>
      <c r="T63" s="201">
        <v>0</v>
      </c>
      <c r="U63" s="201">
        <v>295.27</v>
      </c>
      <c r="V63" s="201">
        <v>1.92</v>
      </c>
      <c r="W63" s="201">
        <v>11.35</v>
      </c>
      <c r="X63" s="201">
        <v>36.07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48.59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33.35</v>
      </c>
      <c r="AQ63" s="201">
        <v>11.55</v>
      </c>
      <c r="AR63" s="201">
        <v>23.75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85.67</v>
      </c>
      <c r="L64" s="201">
        <v>33</v>
      </c>
      <c r="M64" s="201">
        <v>0</v>
      </c>
      <c r="N64" s="201">
        <v>28.88</v>
      </c>
      <c r="O64" s="201">
        <v>48.49</v>
      </c>
      <c r="P64" s="201">
        <v>59.58</v>
      </c>
      <c r="Q64" s="201">
        <v>1.78</v>
      </c>
      <c r="R64" s="201">
        <v>5.56</v>
      </c>
      <c r="S64" s="201">
        <v>4</v>
      </c>
      <c r="T64" s="201">
        <v>0</v>
      </c>
      <c r="U64" s="201">
        <v>295.27</v>
      </c>
      <c r="V64" s="201">
        <v>1.92</v>
      </c>
      <c r="W64" s="201">
        <v>11.35</v>
      </c>
      <c r="X64" s="201">
        <v>36.07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47.01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33.35</v>
      </c>
      <c r="AQ64" s="201">
        <v>11.55</v>
      </c>
      <c r="AR64" s="201">
        <v>23.75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85.67</v>
      </c>
      <c r="L65" s="201">
        <v>33</v>
      </c>
      <c r="M65" s="201">
        <v>0</v>
      </c>
      <c r="N65" s="201">
        <v>28.88</v>
      </c>
      <c r="O65" s="201">
        <v>48.49</v>
      </c>
      <c r="P65" s="201">
        <v>59.58</v>
      </c>
      <c r="Q65" s="201">
        <v>1.78</v>
      </c>
      <c r="R65" s="201">
        <v>5.56</v>
      </c>
      <c r="S65" s="201">
        <v>4</v>
      </c>
      <c r="T65" s="201">
        <v>0</v>
      </c>
      <c r="U65" s="201">
        <v>295.27</v>
      </c>
      <c r="V65" s="201">
        <v>1.92</v>
      </c>
      <c r="W65" s="201">
        <v>11.35</v>
      </c>
      <c r="X65" s="201">
        <v>36.07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47.01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33.35</v>
      </c>
      <c r="AQ65" s="201">
        <v>11.55</v>
      </c>
      <c r="AR65" s="201">
        <v>23.75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85.67</v>
      </c>
      <c r="L66" s="201">
        <v>33</v>
      </c>
      <c r="M66" s="201">
        <v>0</v>
      </c>
      <c r="N66" s="201">
        <v>28.88</v>
      </c>
      <c r="O66" s="201">
        <v>48.49</v>
      </c>
      <c r="P66" s="201">
        <v>59.58</v>
      </c>
      <c r="Q66" s="201">
        <v>1.78</v>
      </c>
      <c r="R66" s="201">
        <v>5.56</v>
      </c>
      <c r="S66" s="201">
        <v>4</v>
      </c>
      <c r="T66" s="201">
        <v>0</v>
      </c>
      <c r="U66" s="201">
        <v>295.27</v>
      </c>
      <c r="V66" s="201">
        <v>1.92</v>
      </c>
      <c r="W66" s="201">
        <v>11.35</v>
      </c>
      <c r="X66" s="201">
        <v>36.07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47.01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33.35</v>
      </c>
      <c r="AQ66" s="201">
        <v>11.55</v>
      </c>
      <c r="AR66" s="201">
        <v>23.75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85.67</v>
      </c>
      <c r="L67" s="201">
        <v>33</v>
      </c>
      <c r="M67" s="201">
        <v>0</v>
      </c>
      <c r="N67" s="201">
        <v>28.88</v>
      </c>
      <c r="O67" s="201">
        <v>48.49</v>
      </c>
      <c r="P67" s="201">
        <v>59.58</v>
      </c>
      <c r="Q67" s="201">
        <v>1.78</v>
      </c>
      <c r="R67" s="201">
        <v>5.56</v>
      </c>
      <c r="S67" s="201">
        <v>4</v>
      </c>
      <c r="T67" s="201">
        <v>0</v>
      </c>
      <c r="U67" s="201">
        <v>295.27</v>
      </c>
      <c r="V67" s="201">
        <v>1.92</v>
      </c>
      <c r="W67" s="201">
        <v>11.35</v>
      </c>
      <c r="X67" s="201">
        <v>36.07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47.01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33.35</v>
      </c>
      <c r="AQ67" s="201">
        <v>11.55</v>
      </c>
      <c r="AR67" s="201">
        <v>23.75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85.67</v>
      </c>
      <c r="L68" s="201">
        <v>33</v>
      </c>
      <c r="M68" s="201">
        <v>0</v>
      </c>
      <c r="N68" s="201">
        <v>28.88</v>
      </c>
      <c r="O68" s="201">
        <v>48.49</v>
      </c>
      <c r="P68" s="201">
        <v>59.58</v>
      </c>
      <c r="Q68" s="201">
        <v>1.78</v>
      </c>
      <c r="R68" s="201">
        <v>5.56</v>
      </c>
      <c r="S68" s="201">
        <v>4</v>
      </c>
      <c r="T68" s="201">
        <v>0</v>
      </c>
      <c r="U68" s="201">
        <v>295.27</v>
      </c>
      <c r="V68" s="201">
        <v>2.65</v>
      </c>
      <c r="W68" s="201">
        <v>11.35</v>
      </c>
      <c r="X68" s="201">
        <v>36.07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47.01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68.03</v>
      </c>
      <c r="AQ68" s="201">
        <v>11.55</v>
      </c>
      <c r="AR68" s="201">
        <v>23.75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85.67</v>
      </c>
      <c r="L69" s="201">
        <v>33</v>
      </c>
      <c r="M69" s="201">
        <v>0</v>
      </c>
      <c r="N69" s="201">
        <v>28.88</v>
      </c>
      <c r="O69" s="201">
        <v>48.49</v>
      </c>
      <c r="P69" s="201">
        <v>59.58</v>
      </c>
      <c r="Q69" s="201">
        <v>1.78</v>
      </c>
      <c r="R69" s="201">
        <v>5.56</v>
      </c>
      <c r="S69" s="201">
        <v>4</v>
      </c>
      <c r="T69" s="201">
        <v>0</v>
      </c>
      <c r="U69" s="201">
        <v>295.27</v>
      </c>
      <c r="V69" s="201">
        <v>2.65</v>
      </c>
      <c r="W69" s="201">
        <v>11.35</v>
      </c>
      <c r="X69" s="201">
        <v>36.07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47.01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68.03</v>
      </c>
      <c r="AQ69" s="201">
        <v>11.55</v>
      </c>
      <c r="AR69" s="201">
        <v>23.51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85.67</v>
      </c>
      <c r="L70" s="201">
        <v>33</v>
      </c>
      <c r="M70" s="201">
        <v>0</v>
      </c>
      <c r="N70" s="201">
        <v>28.88</v>
      </c>
      <c r="O70" s="201">
        <v>48.49</v>
      </c>
      <c r="P70" s="201">
        <v>59.58</v>
      </c>
      <c r="Q70" s="201">
        <v>1.78</v>
      </c>
      <c r="R70" s="201">
        <v>5.56</v>
      </c>
      <c r="S70" s="201">
        <v>4</v>
      </c>
      <c r="T70" s="201">
        <v>0</v>
      </c>
      <c r="U70" s="201">
        <v>295.27</v>
      </c>
      <c r="V70" s="201">
        <v>2.65</v>
      </c>
      <c r="W70" s="201">
        <v>11.35</v>
      </c>
      <c r="X70" s="201">
        <v>36.07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47.01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68.040000000000006</v>
      </c>
      <c r="AQ70" s="201">
        <v>11.55</v>
      </c>
      <c r="AR70" s="201">
        <v>21.66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85.67</v>
      </c>
      <c r="L71" s="201">
        <v>33</v>
      </c>
      <c r="M71" s="201">
        <v>0</v>
      </c>
      <c r="N71" s="201">
        <v>28.88</v>
      </c>
      <c r="O71" s="201">
        <v>48.49</v>
      </c>
      <c r="P71" s="201">
        <v>59.58</v>
      </c>
      <c r="Q71" s="201">
        <v>1.78</v>
      </c>
      <c r="R71" s="201">
        <v>4.38</v>
      </c>
      <c r="S71" s="201">
        <v>4</v>
      </c>
      <c r="T71" s="201">
        <v>0</v>
      </c>
      <c r="U71" s="201">
        <v>295.27</v>
      </c>
      <c r="V71" s="201">
        <v>2.5499999999999998</v>
      </c>
      <c r="W71" s="201">
        <v>11.35</v>
      </c>
      <c r="X71" s="201">
        <v>36.07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48.59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68.040000000000006</v>
      </c>
      <c r="AQ71" s="201">
        <v>11.55</v>
      </c>
      <c r="AR71" s="201">
        <v>19.61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80.290000000000006</v>
      </c>
      <c r="L72" s="201">
        <v>32.729999999999997</v>
      </c>
      <c r="M72" s="201">
        <v>0</v>
      </c>
      <c r="N72" s="201">
        <v>28.88</v>
      </c>
      <c r="O72" s="201">
        <v>48.49</v>
      </c>
      <c r="P72" s="201">
        <v>59.58</v>
      </c>
      <c r="Q72" s="201">
        <v>1.78</v>
      </c>
      <c r="R72" s="201">
        <v>5.56</v>
      </c>
      <c r="S72" s="201">
        <v>3.85</v>
      </c>
      <c r="T72" s="201">
        <v>0</v>
      </c>
      <c r="U72" s="201">
        <v>295.27</v>
      </c>
      <c r="V72" s="201">
        <v>2.5499999999999998</v>
      </c>
      <c r="W72" s="201">
        <v>11.35</v>
      </c>
      <c r="X72" s="201">
        <v>36.07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48.59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68.040000000000006</v>
      </c>
      <c r="AQ72" s="201">
        <v>11.55</v>
      </c>
      <c r="AR72" s="201">
        <v>15.55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82.32</v>
      </c>
      <c r="L73" s="201">
        <v>32.729999999999997</v>
      </c>
      <c r="M73" s="201">
        <v>0</v>
      </c>
      <c r="N73" s="201">
        <v>28.88</v>
      </c>
      <c r="O73" s="201">
        <v>48.49</v>
      </c>
      <c r="P73" s="201">
        <v>59.58</v>
      </c>
      <c r="Q73" s="201">
        <v>1.78</v>
      </c>
      <c r="R73" s="201">
        <v>5.56</v>
      </c>
      <c r="S73" s="201">
        <v>3.85</v>
      </c>
      <c r="T73" s="201">
        <v>0</v>
      </c>
      <c r="U73" s="201">
        <v>295.27</v>
      </c>
      <c r="V73" s="201">
        <v>2.5499999999999998</v>
      </c>
      <c r="W73" s="201">
        <v>11.35</v>
      </c>
      <c r="X73" s="201">
        <v>36.07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48.59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68.040000000000006</v>
      </c>
      <c r="AQ73" s="201">
        <v>11.55</v>
      </c>
      <c r="AR73" s="201">
        <v>5.76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85.67</v>
      </c>
      <c r="L74" s="201">
        <v>32.729999999999997</v>
      </c>
      <c r="M74" s="201">
        <v>0</v>
      </c>
      <c r="N74" s="201">
        <v>28.88</v>
      </c>
      <c r="O74" s="201">
        <v>48.49</v>
      </c>
      <c r="P74" s="201">
        <v>59.58</v>
      </c>
      <c r="Q74" s="201">
        <v>1.78</v>
      </c>
      <c r="R74" s="201">
        <v>5.56</v>
      </c>
      <c r="S74" s="201">
        <v>3.85</v>
      </c>
      <c r="T74" s="201">
        <v>0</v>
      </c>
      <c r="U74" s="201">
        <v>295.27</v>
      </c>
      <c r="V74" s="201">
        <v>2.5499999999999998</v>
      </c>
      <c r="W74" s="201">
        <v>11.35</v>
      </c>
      <c r="X74" s="201">
        <v>36.07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48.59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68.040000000000006</v>
      </c>
      <c r="AQ74" s="201">
        <v>11.55</v>
      </c>
      <c r="AR74" s="201">
        <v>1.52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85.67</v>
      </c>
      <c r="L75" s="201">
        <v>32.729999999999997</v>
      </c>
      <c r="M75" s="201">
        <v>0</v>
      </c>
      <c r="N75" s="201">
        <v>28.88</v>
      </c>
      <c r="O75" s="201">
        <v>48.49</v>
      </c>
      <c r="P75" s="201">
        <v>59.58</v>
      </c>
      <c r="Q75" s="201">
        <v>1.78</v>
      </c>
      <c r="R75" s="201">
        <v>5.56</v>
      </c>
      <c r="S75" s="201">
        <v>3.85</v>
      </c>
      <c r="T75" s="201">
        <v>0</v>
      </c>
      <c r="U75" s="201">
        <v>295.27</v>
      </c>
      <c r="V75" s="201">
        <v>2.5499999999999998</v>
      </c>
      <c r="W75" s="201">
        <v>11.35</v>
      </c>
      <c r="X75" s="201">
        <v>36.07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48.59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68.040000000000006</v>
      </c>
      <c r="AQ75" s="201">
        <v>11.55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85.67</v>
      </c>
      <c r="L76" s="201">
        <v>32.729999999999997</v>
      </c>
      <c r="M76" s="201">
        <v>0</v>
      </c>
      <c r="N76" s="201">
        <v>28.88</v>
      </c>
      <c r="O76" s="201">
        <v>48.49</v>
      </c>
      <c r="P76" s="201">
        <v>59.58</v>
      </c>
      <c r="Q76" s="201">
        <v>1.78</v>
      </c>
      <c r="R76" s="201">
        <v>5.56</v>
      </c>
      <c r="S76" s="201">
        <v>3.85</v>
      </c>
      <c r="T76" s="201">
        <v>0</v>
      </c>
      <c r="U76" s="201">
        <v>295.27</v>
      </c>
      <c r="V76" s="201">
        <v>2.5499999999999998</v>
      </c>
      <c r="W76" s="201">
        <v>11.35</v>
      </c>
      <c r="X76" s="201">
        <v>36.07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68.040000000000006</v>
      </c>
      <c r="AQ76" s="201">
        <v>11.55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85.67</v>
      </c>
      <c r="L77" s="201">
        <v>32.729999999999997</v>
      </c>
      <c r="M77" s="201">
        <v>0</v>
      </c>
      <c r="N77" s="201">
        <v>28.88</v>
      </c>
      <c r="O77" s="201">
        <v>48.49</v>
      </c>
      <c r="P77" s="201">
        <v>59.58</v>
      </c>
      <c r="Q77" s="201">
        <v>1.78</v>
      </c>
      <c r="R77" s="201">
        <v>5.56</v>
      </c>
      <c r="S77" s="201">
        <v>3.85</v>
      </c>
      <c r="T77" s="201">
        <v>0</v>
      </c>
      <c r="U77" s="201">
        <v>295.27</v>
      </c>
      <c r="V77" s="201">
        <v>2.5499999999999998</v>
      </c>
      <c r="W77" s="201">
        <v>11.35</v>
      </c>
      <c r="X77" s="201">
        <v>36.07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48.59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68.040000000000006</v>
      </c>
      <c r="AQ77" s="201">
        <v>11.55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85.67</v>
      </c>
      <c r="L78" s="201">
        <v>32.729999999999997</v>
      </c>
      <c r="M78" s="201">
        <v>0</v>
      </c>
      <c r="N78" s="201">
        <v>28.88</v>
      </c>
      <c r="O78" s="201">
        <v>48.49</v>
      </c>
      <c r="P78" s="201">
        <v>59.58</v>
      </c>
      <c r="Q78" s="201">
        <v>1.78</v>
      </c>
      <c r="R78" s="201">
        <v>10.37</v>
      </c>
      <c r="S78" s="201">
        <v>3.85</v>
      </c>
      <c r="T78" s="201">
        <v>0</v>
      </c>
      <c r="U78" s="201">
        <v>295.27</v>
      </c>
      <c r="V78" s="201">
        <v>2.5499999999999998</v>
      </c>
      <c r="W78" s="201">
        <v>11.35</v>
      </c>
      <c r="X78" s="201">
        <v>36.07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48.59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68.040000000000006</v>
      </c>
      <c r="AQ78" s="201">
        <v>22.05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85.67</v>
      </c>
      <c r="L79" s="201">
        <v>32.729999999999997</v>
      </c>
      <c r="M79" s="201">
        <v>0</v>
      </c>
      <c r="N79" s="201">
        <v>28.88</v>
      </c>
      <c r="O79" s="201">
        <v>48.49</v>
      </c>
      <c r="P79" s="201">
        <v>59.58</v>
      </c>
      <c r="Q79" s="201">
        <v>1.78</v>
      </c>
      <c r="R79" s="201">
        <v>10.37</v>
      </c>
      <c r="S79" s="201">
        <v>3.85</v>
      </c>
      <c r="T79" s="201">
        <v>0</v>
      </c>
      <c r="U79" s="201">
        <v>295.27</v>
      </c>
      <c r="V79" s="201">
        <v>2.5499999999999998</v>
      </c>
      <c r="W79" s="201">
        <v>11.35</v>
      </c>
      <c r="X79" s="201">
        <v>36.07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48.59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68.040000000000006</v>
      </c>
      <c r="AQ79" s="201">
        <v>22.05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85.67</v>
      </c>
      <c r="L80" s="201">
        <v>32.729999999999997</v>
      </c>
      <c r="M80" s="201">
        <v>0</v>
      </c>
      <c r="N80" s="201">
        <v>28.88</v>
      </c>
      <c r="O80" s="201">
        <v>48.49</v>
      </c>
      <c r="P80" s="201">
        <v>59.58</v>
      </c>
      <c r="Q80" s="201">
        <v>1.78</v>
      </c>
      <c r="R80" s="201">
        <v>10.37</v>
      </c>
      <c r="S80" s="201">
        <v>3.85</v>
      </c>
      <c r="T80" s="201">
        <v>0</v>
      </c>
      <c r="U80" s="201">
        <v>295.27</v>
      </c>
      <c r="V80" s="201">
        <v>2.5499999999999998</v>
      </c>
      <c r="W80" s="201">
        <v>11.35</v>
      </c>
      <c r="X80" s="201">
        <v>36.07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48.59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68.040000000000006</v>
      </c>
      <c r="AQ80" s="201">
        <v>22.05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85.67</v>
      </c>
      <c r="L81" s="201">
        <v>32.729999999999997</v>
      </c>
      <c r="M81" s="201">
        <v>0</v>
      </c>
      <c r="N81" s="201">
        <v>28.88</v>
      </c>
      <c r="O81" s="201">
        <v>48.49</v>
      </c>
      <c r="P81" s="201">
        <v>59.58</v>
      </c>
      <c r="Q81" s="201">
        <v>1.78</v>
      </c>
      <c r="R81" s="201">
        <v>10.37</v>
      </c>
      <c r="S81" s="201">
        <v>3.85</v>
      </c>
      <c r="T81" s="201">
        <v>0</v>
      </c>
      <c r="U81" s="201">
        <v>295.27</v>
      </c>
      <c r="V81" s="201">
        <v>2.5499999999999998</v>
      </c>
      <c r="W81" s="201">
        <v>11.35</v>
      </c>
      <c r="X81" s="201">
        <v>36.07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48.59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68.040000000000006</v>
      </c>
      <c r="AQ81" s="201">
        <v>22.05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85.67</v>
      </c>
      <c r="L82" s="201">
        <v>32.729999999999997</v>
      </c>
      <c r="M82" s="201">
        <v>0</v>
      </c>
      <c r="N82" s="201">
        <v>28.88</v>
      </c>
      <c r="O82" s="201">
        <v>48.49</v>
      </c>
      <c r="P82" s="201">
        <v>59.58</v>
      </c>
      <c r="Q82" s="201">
        <v>1.78</v>
      </c>
      <c r="R82" s="201">
        <v>10.37</v>
      </c>
      <c r="S82" s="201">
        <v>3.85</v>
      </c>
      <c r="T82" s="201">
        <v>0</v>
      </c>
      <c r="U82" s="201">
        <v>295.27</v>
      </c>
      <c r="V82" s="201">
        <v>2.5499999999999998</v>
      </c>
      <c r="W82" s="201">
        <v>11.35</v>
      </c>
      <c r="X82" s="201">
        <v>36.07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48.59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68.040000000000006</v>
      </c>
      <c r="AQ82" s="201">
        <v>22.05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85.67</v>
      </c>
      <c r="L83" s="201">
        <v>32.729999999999997</v>
      </c>
      <c r="M83" s="201">
        <v>0</v>
      </c>
      <c r="N83" s="201">
        <v>28.88</v>
      </c>
      <c r="O83" s="201">
        <v>48.49</v>
      </c>
      <c r="P83" s="201">
        <v>59.58</v>
      </c>
      <c r="Q83" s="201">
        <v>1.78</v>
      </c>
      <c r="R83" s="201">
        <v>10.37</v>
      </c>
      <c r="S83" s="201">
        <v>3.85</v>
      </c>
      <c r="T83" s="201">
        <v>0</v>
      </c>
      <c r="U83" s="201">
        <v>295.27</v>
      </c>
      <c r="V83" s="201">
        <v>2.5499999999999998</v>
      </c>
      <c r="W83" s="201">
        <v>11.35</v>
      </c>
      <c r="X83" s="201">
        <v>36.07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48.59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68.040000000000006</v>
      </c>
      <c r="AQ83" s="201">
        <v>22.05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85.67</v>
      </c>
      <c r="L84" s="201">
        <v>32.729999999999997</v>
      </c>
      <c r="M84" s="201">
        <v>0</v>
      </c>
      <c r="N84" s="201">
        <v>28.88</v>
      </c>
      <c r="O84" s="201">
        <v>48.49</v>
      </c>
      <c r="P84" s="201">
        <v>59.58</v>
      </c>
      <c r="Q84" s="201">
        <v>1.78</v>
      </c>
      <c r="R84" s="201">
        <v>10.37</v>
      </c>
      <c r="S84" s="201">
        <v>3.85</v>
      </c>
      <c r="T84" s="201">
        <v>0</v>
      </c>
      <c r="U84" s="201">
        <v>295.27</v>
      </c>
      <c r="V84" s="201">
        <v>2.5499999999999998</v>
      </c>
      <c r="W84" s="201">
        <v>11.35</v>
      </c>
      <c r="X84" s="201">
        <v>36.07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48.59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68.040000000000006</v>
      </c>
      <c r="AQ84" s="201">
        <v>22.05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85.67</v>
      </c>
      <c r="L85" s="201">
        <v>32.729999999999997</v>
      </c>
      <c r="M85" s="201">
        <v>0</v>
      </c>
      <c r="N85" s="201">
        <v>28.88</v>
      </c>
      <c r="O85" s="201">
        <v>48.49</v>
      </c>
      <c r="P85" s="201">
        <v>59.58</v>
      </c>
      <c r="Q85" s="201">
        <v>1.78</v>
      </c>
      <c r="R85" s="201">
        <v>10.37</v>
      </c>
      <c r="S85" s="201">
        <v>3.85</v>
      </c>
      <c r="T85" s="201">
        <v>0</v>
      </c>
      <c r="U85" s="201">
        <v>295.27</v>
      </c>
      <c r="V85" s="201">
        <v>2.5499999999999998</v>
      </c>
      <c r="W85" s="201">
        <v>11.35</v>
      </c>
      <c r="X85" s="201">
        <v>36.07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48.59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68.040000000000006</v>
      </c>
      <c r="AQ85" s="201">
        <v>22.05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85.67</v>
      </c>
      <c r="L86" s="201">
        <v>32.729999999999997</v>
      </c>
      <c r="M86" s="201">
        <v>0</v>
      </c>
      <c r="N86" s="201">
        <v>28.88</v>
      </c>
      <c r="O86" s="201">
        <v>48.49</v>
      </c>
      <c r="P86" s="201">
        <v>59.58</v>
      </c>
      <c r="Q86" s="201">
        <v>1.78</v>
      </c>
      <c r="R86" s="201">
        <v>10.37</v>
      </c>
      <c r="S86" s="201">
        <v>3.85</v>
      </c>
      <c r="T86" s="201">
        <v>0</v>
      </c>
      <c r="U86" s="201">
        <v>295.27</v>
      </c>
      <c r="V86" s="201">
        <v>2.5499999999999998</v>
      </c>
      <c r="W86" s="201">
        <v>11.35</v>
      </c>
      <c r="X86" s="201">
        <v>36.07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48.59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68.040000000000006</v>
      </c>
      <c r="AQ86" s="201">
        <v>22.05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97.72</v>
      </c>
      <c r="L87" s="201">
        <v>32.729999999999997</v>
      </c>
      <c r="M87" s="201">
        <v>0</v>
      </c>
      <c r="N87" s="201">
        <v>28.88</v>
      </c>
      <c r="O87" s="201">
        <v>48.49</v>
      </c>
      <c r="P87" s="201">
        <v>59.58</v>
      </c>
      <c r="Q87" s="201">
        <v>1.78</v>
      </c>
      <c r="R87" s="201">
        <v>10.37</v>
      </c>
      <c r="S87" s="201">
        <v>3.85</v>
      </c>
      <c r="T87" s="201">
        <v>0</v>
      </c>
      <c r="U87" s="201">
        <v>295.27</v>
      </c>
      <c r="V87" s="201">
        <v>2.5499999999999998</v>
      </c>
      <c r="W87" s="201">
        <v>11.35</v>
      </c>
      <c r="X87" s="201">
        <v>36.07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48.59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68.040000000000006</v>
      </c>
      <c r="AQ87" s="201">
        <v>22.05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85.67</v>
      </c>
      <c r="L88" s="201">
        <v>32.729999999999997</v>
      </c>
      <c r="M88" s="201">
        <v>0</v>
      </c>
      <c r="N88" s="201">
        <v>28.88</v>
      </c>
      <c r="O88" s="201">
        <v>48.49</v>
      </c>
      <c r="P88" s="201">
        <v>59.58</v>
      </c>
      <c r="Q88" s="201">
        <v>1.78</v>
      </c>
      <c r="R88" s="201">
        <v>10.37</v>
      </c>
      <c r="S88" s="201">
        <v>3.85</v>
      </c>
      <c r="T88" s="201">
        <v>0</v>
      </c>
      <c r="U88" s="201">
        <v>295.27</v>
      </c>
      <c r="V88" s="201">
        <v>2.5499999999999998</v>
      </c>
      <c r="W88" s="201">
        <v>11.35</v>
      </c>
      <c r="X88" s="201">
        <v>36.07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48.59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68.040000000000006</v>
      </c>
      <c r="AQ88" s="201">
        <v>22.05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85.67</v>
      </c>
      <c r="L89" s="201">
        <v>32.729999999999997</v>
      </c>
      <c r="M89" s="201">
        <v>0</v>
      </c>
      <c r="N89" s="201">
        <v>28.88</v>
      </c>
      <c r="O89" s="201">
        <v>48.49</v>
      </c>
      <c r="P89" s="201">
        <v>59.58</v>
      </c>
      <c r="Q89" s="201">
        <v>1.78</v>
      </c>
      <c r="R89" s="201">
        <v>10.37</v>
      </c>
      <c r="S89" s="201">
        <v>3.85</v>
      </c>
      <c r="T89" s="201">
        <v>0</v>
      </c>
      <c r="U89" s="201">
        <v>295.27</v>
      </c>
      <c r="V89" s="201">
        <v>2.5499999999999998</v>
      </c>
      <c r="W89" s="201">
        <v>11.35</v>
      </c>
      <c r="X89" s="201">
        <v>36.07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48.59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68.040000000000006</v>
      </c>
      <c r="AQ89" s="201">
        <v>22.05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85.67</v>
      </c>
      <c r="L90" s="201">
        <v>32.729999999999997</v>
      </c>
      <c r="M90" s="201">
        <v>0</v>
      </c>
      <c r="N90" s="201">
        <v>28.88</v>
      </c>
      <c r="O90" s="201">
        <v>48.49</v>
      </c>
      <c r="P90" s="201">
        <v>59.58</v>
      </c>
      <c r="Q90" s="201">
        <v>1.78</v>
      </c>
      <c r="R90" s="201">
        <v>10.37</v>
      </c>
      <c r="S90" s="201">
        <v>3.85</v>
      </c>
      <c r="T90" s="201">
        <v>0</v>
      </c>
      <c r="U90" s="201">
        <v>295.27</v>
      </c>
      <c r="V90" s="201">
        <v>2.5499999999999998</v>
      </c>
      <c r="W90" s="201">
        <v>11.35</v>
      </c>
      <c r="X90" s="201">
        <v>36.07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48.59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68.040000000000006</v>
      </c>
      <c r="AQ90" s="201">
        <v>22.05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85.67</v>
      </c>
      <c r="L91" s="201">
        <v>32.729999999999997</v>
      </c>
      <c r="M91" s="201">
        <v>0</v>
      </c>
      <c r="N91" s="201">
        <v>28.88</v>
      </c>
      <c r="O91" s="201">
        <v>48.49</v>
      </c>
      <c r="P91" s="201">
        <v>59.58</v>
      </c>
      <c r="Q91" s="201">
        <v>1.78</v>
      </c>
      <c r="R91" s="201">
        <v>10.37</v>
      </c>
      <c r="S91" s="201">
        <v>3.85</v>
      </c>
      <c r="T91" s="201">
        <v>0</v>
      </c>
      <c r="U91" s="201">
        <v>295.27</v>
      </c>
      <c r="V91" s="201">
        <v>2.5499999999999998</v>
      </c>
      <c r="W91" s="201">
        <v>11.35</v>
      </c>
      <c r="X91" s="201">
        <v>36.07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48.59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68.040000000000006</v>
      </c>
      <c r="AQ91" s="201">
        <v>11.55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85.67</v>
      </c>
      <c r="L92" s="201">
        <v>32.729999999999997</v>
      </c>
      <c r="M92" s="201">
        <v>0</v>
      </c>
      <c r="N92" s="201">
        <v>28.88</v>
      </c>
      <c r="O92" s="201">
        <v>48.49</v>
      </c>
      <c r="P92" s="201">
        <v>59.58</v>
      </c>
      <c r="Q92" s="201">
        <v>1.78</v>
      </c>
      <c r="R92" s="201">
        <v>10.37</v>
      </c>
      <c r="S92" s="201">
        <v>3.85</v>
      </c>
      <c r="T92" s="201">
        <v>0</v>
      </c>
      <c r="U92" s="201">
        <v>295.27</v>
      </c>
      <c r="V92" s="201">
        <v>2.5499999999999998</v>
      </c>
      <c r="W92" s="201">
        <v>11.35</v>
      </c>
      <c r="X92" s="201">
        <v>36.07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48.59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68.040000000000006</v>
      </c>
      <c r="AQ92" s="201">
        <v>11.55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85.67</v>
      </c>
      <c r="L93" s="201">
        <v>32.729999999999997</v>
      </c>
      <c r="M93" s="201">
        <v>0</v>
      </c>
      <c r="N93" s="201">
        <v>28.88</v>
      </c>
      <c r="O93" s="201">
        <v>48.49</v>
      </c>
      <c r="P93" s="201">
        <v>59.58</v>
      </c>
      <c r="Q93" s="201">
        <v>1.78</v>
      </c>
      <c r="R93" s="201">
        <v>10.37</v>
      </c>
      <c r="S93" s="201">
        <v>3.85</v>
      </c>
      <c r="T93" s="201">
        <v>0</v>
      </c>
      <c r="U93" s="201">
        <v>295.27</v>
      </c>
      <c r="V93" s="201">
        <v>2.5499999999999998</v>
      </c>
      <c r="W93" s="201">
        <v>11.35</v>
      </c>
      <c r="X93" s="201">
        <v>36.07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48.59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68.040000000000006</v>
      </c>
      <c r="AQ93" s="201">
        <v>11.55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87.44</v>
      </c>
      <c r="L94" s="201">
        <v>32.729999999999997</v>
      </c>
      <c r="M94" s="201">
        <v>0</v>
      </c>
      <c r="N94" s="201">
        <v>28.88</v>
      </c>
      <c r="O94" s="201">
        <v>48.49</v>
      </c>
      <c r="P94" s="201">
        <v>59.58</v>
      </c>
      <c r="Q94" s="201">
        <v>1.78</v>
      </c>
      <c r="R94" s="201">
        <v>10.37</v>
      </c>
      <c r="S94" s="201">
        <v>3.85</v>
      </c>
      <c r="T94" s="201">
        <v>0</v>
      </c>
      <c r="U94" s="201">
        <v>295.27</v>
      </c>
      <c r="V94" s="201">
        <v>2.5499999999999998</v>
      </c>
      <c r="W94" s="201">
        <v>11.35</v>
      </c>
      <c r="X94" s="201">
        <v>36.07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48.59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68.040000000000006</v>
      </c>
      <c r="AQ94" s="201">
        <v>11.55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85.67</v>
      </c>
      <c r="L95" s="201">
        <v>32.729999999999997</v>
      </c>
      <c r="M95" s="201">
        <v>0</v>
      </c>
      <c r="N95" s="201">
        <v>28.88</v>
      </c>
      <c r="O95" s="201">
        <v>48.49</v>
      </c>
      <c r="P95" s="201">
        <v>59.58</v>
      </c>
      <c r="Q95" s="201">
        <v>1.78</v>
      </c>
      <c r="R95" s="201">
        <v>10.37</v>
      </c>
      <c r="S95" s="201">
        <v>3.85</v>
      </c>
      <c r="T95" s="201">
        <v>0</v>
      </c>
      <c r="U95" s="201">
        <v>295.27</v>
      </c>
      <c r="V95" s="201">
        <v>2.5499999999999998</v>
      </c>
      <c r="W95" s="201">
        <v>11.35</v>
      </c>
      <c r="X95" s="201">
        <v>36.07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48.59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68.040000000000006</v>
      </c>
      <c r="AQ95" s="201">
        <v>22.05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85.67</v>
      </c>
      <c r="L96" s="201">
        <v>32.729999999999997</v>
      </c>
      <c r="M96" s="201">
        <v>0</v>
      </c>
      <c r="N96" s="201">
        <v>28.88</v>
      </c>
      <c r="O96" s="201">
        <v>48.49</v>
      </c>
      <c r="P96" s="201">
        <v>59.58</v>
      </c>
      <c r="Q96" s="201">
        <v>1.78</v>
      </c>
      <c r="R96" s="201">
        <v>10.37</v>
      </c>
      <c r="S96" s="201">
        <v>3.85</v>
      </c>
      <c r="T96" s="201">
        <v>0</v>
      </c>
      <c r="U96" s="201">
        <v>295.27</v>
      </c>
      <c r="V96" s="201">
        <v>2.5499999999999998</v>
      </c>
      <c r="W96" s="201">
        <v>11.35</v>
      </c>
      <c r="X96" s="201">
        <v>36.07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48.59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68.040000000000006</v>
      </c>
      <c r="AQ96" s="201">
        <v>22.05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85.67</v>
      </c>
      <c r="L97" s="201">
        <v>32.729999999999997</v>
      </c>
      <c r="M97" s="201">
        <v>0</v>
      </c>
      <c r="N97" s="201">
        <v>28.88</v>
      </c>
      <c r="O97" s="201">
        <v>48.49</v>
      </c>
      <c r="P97" s="201">
        <v>59.58</v>
      </c>
      <c r="Q97" s="201">
        <v>1.78</v>
      </c>
      <c r="R97" s="201">
        <v>10.37</v>
      </c>
      <c r="S97" s="201">
        <v>3.85</v>
      </c>
      <c r="T97" s="201">
        <v>0</v>
      </c>
      <c r="U97" s="201">
        <v>295.27</v>
      </c>
      <c r="V97" s="201">
        <v>2.5499999999999998</v>
      </c>
      <c r="W97" s="201">
        <v>11.35</v>
      </c>
      <c r="X97" s="201">
        <v>36.07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48.59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68.040000000000006</v>
      </c>
      <c r="AQ97" s="201">
        <v>22.05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85.67</v>
      </c>
      <c r="L98" s="201">
        <v>32.729999999999997</v>
      </c>
      <c r="M98" s="201">
        <v>0</v>
      </c>
      <c r="N98" s="201">
        <v>28.88</v>
      </c>
      <c r="O98" s="201">
        <v>48.49</v>
      </c>
      <c r="P98" s="201">
        <v>59.58</v>
      </c>
      <c r="Q98" s="201">
        <v>1.78</v>
      </c>
      <c r="R98" s="201">
        <v>10.37</v>
      </c>
      <c r="S98" s="201">
        <v>3.85</v>
      </c>
      <c r="T98" s="201">
        <v>0</v>
      </c>
      <c r="U98" s="201">
        <v>295.27</v>
      </c>
      <c r="V98" s="201">
        <v>2.5499999999999998</v>
      </c>
      <c r="W98" s="201">
        <v>11.35</v>
      </c>
      <c r="X98" s="201">
        <v>36.07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48.59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68.040000000000006</v>
      </c>
      <c r="AQ98" s="201">
        <v>22.05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2.060982500000001</v>
      </c>
      <c r="L99">
        <f t="shared" si="0"/>
        <v>0.80773250000000041</v>
      </c>
      <c r="M99">
        <f t="shared" si="0"/>
        <v>0</v>
      </c>
      <c r="N99">
        <f t="shared" si="0"/>
        <v>0.69312000000000162</v>
      </c>
      <c r="O99">
        <f t="shared" si="0"/>
        <v>1.1637599999999972</v>
      </c>
      <c r="P99">
        <f t="shared" si="0"/>
        <v>1.4299949999999988</v>
      </c>
      <c r="Q99">
        <f t="shared" si="0"/>
        <v>4.3387500000000023E-2</v>
      </c>
      <c r="R99">
        <f t="shared" si="0"/>
        <v>0.17519250000000006</v>
      </c>
      <c r="S99">
        <f t="shared" si="0"/>
        <v>9.5730000000000134E-2</v>
      </c>
      <c r="T99">
        <f t="shared" si="0"/>
        <v>0</v>
      </c>
      <c r="U99">
        <f t="shared" si="0"/>
        <v>7.0864800000000088</v>
      </c>
      <c r="V99">
        <f t="shared" si="0"/>
        <v>5.7792500000000024E-2</v>
      </c>
      <c r="W99">
        <f t="shared" si="0"/>
        <v>0.27239500000000022</v>
      </c>
      <c r="X99">
        <f t="shared" si="0"/>
        <v>0.86568000000000134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1.1464825000000021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1.3887374999999993</v>
      </c>
      <c r="AQ99">
        <f t="shared" si="0"/>
        <v>0.36264749999999935</v>
      </c>
      <c r="AR99">
        <f t="shared" si="0"/>
        <v>0.24255749999999998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4.8099999999999996</v>
      </c>
      <c r="L3" s="201">
        <v>471.68</v>
      </c>
      <c r="M3" s="201">
        <v>24.81</v>
      </c>
      <c r="N3" s="201">
        <v>34.880000000000003</v>
      </c>
      <c r="O3" s="201">
        <v>0</v>
      </c>
      <c r="P3" s="201">
        <v>36.869999999999997</v>
      </c>
      <c r="Q3" s="201">
        <v>3.22</v>
      </c>
      <c r="R3" s="201">
        <v>12.39</v>
      </c>
      <c r="S3" s="201">
        <v>7</v>
      </c>
      <c r="T3" s="201">
        <v>0</v>
      </c>
      <c r="U3" s="201">
        <v>22.93</v>
      </c>
      <c r="V3" s="201">
        <v>3.08</v>
      </c>
      <c r="W3" s="201">
        <v>13.71</v>
      </c>
      <c r="X3" s="201">
        <v>43.57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56.81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74.78</v>
      </c>
      <c r="AQ3" s="201">
        <v>26.64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4.8099999999999996</v>
      </c>
      <c r="L4" s="201">
        <v>481.3</v>
      </c>
      <c r="M4" s="201">
        <v>24.81</v>
      </c>
      <c r="N4" s="201">
        <v>34.880000000000003</v>
      </c>
      <c r="O4" s="201">
        <v>0</v>
      </c>
      <c r="P4" s="201">
        <v>36.869999999999997</v>
      </c>
      <c r="Q4" s="201">
        <v>3.22</v>
      </c>
      <c r="R4" s="201">
        <v>12.52</v>
      </c>
      <c r="S4" s="201">
        <v>7.69</v>
      </c>
      <c r="T4" s="201">
        <v>0</v>
      </c>
      <c r="U4" s="201">
        <v>22.93</v>
      </c>
      <c r="V4" s="201">
        <v>3.08</v>
      </c>
      <c r="W4" s="201">
        <v>13.71</v>
      </c>
      <c r="X4" s="201">
        <v>43.57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56.81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74.78</v>
      </c>
      <c r="AQ4" s="201">
        <v>26.64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4.8099999999999996</v>
      </c>
      <c r="L5" s="201">
        <v>400</v>
      </c>
      <c r="M5" s="201">
        <v>24.81</v>
      </c>
      <c r="N5" s="201">
        <v>34.880000000000003</v>
      </c>
      <c r="O5" s="201">
        <v>0</v>
      </c>
      <c r="P5" s="201">
        <v>36.869999999999997</v>
      </c>
      <c r="Q5" s="201">
        <v>3.22</v>
      </c>
      <c r="R5" s="201">
        <v>6.74</v>
      </c>
      <c r="S5" s="201">
        <v>5.13</v>
      </c>
      <c r="T5" s="201">
        <v>0</v>
      </c>
      <c r="U5" s="201">
        <v>22.93</v>
      </c>
      <c r="V5" s="201">
        <v>2.58</v>
      </c>
      <c r="W5" s="201">
        <v>13.71</v>
      </c>
      <c r="X5" s="201">
        <v>43.57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56.81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74.78</v>
      </c>
      <c r="AQ5" s="201">
        <v>26.64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4.8099999999999996</v>
      </c>
      <c r="L6" s="201">
        <v>314.81</v>
      </c>
      <c r="M6" s="201">
        <v>24.81</v>
      </c>
      <c r="N6" s="201">
        <v>34.880000000000003</v>
      </c>
      <c r="O6" s="201">
        <v>0</v>
      </c>
      <c r="P6" s="201">
        <v>36.869999999999997</v>
      </c>
      <c r="Q6" s="201">
        <v>2.89</v>
      </c>
      <c r="R6" s="201">
        <v>6.74</v>
      </c>
      <c r="S6" s="201">
        <v>3</v>
      </c>
      <c r="T6" s="201">
        <v>0</v>
      </c>
      <c r="U6" s="201">
        <v>22.93</v>
      </c>
      <c r="V6" s="201">
        <v>2.58</v>
      </c>
      <c r="W6" s="201">
        <v>13.71</v>
      </c>
      <c r="X6" s="201">
        <v>43.57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56.81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48.13</v>
      </c>
      <c r="AQ6" s="201">
        <v>7.7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4.8099999999999996</v>
      </c>
      <c r="L7" s="201">
        <v>308.52</v>
      </c>
      <c r="M7" s="201">
        <v>24.81</v>
      </c>
      <c r="N7" s="201">
        <v>34.880000000000003</v>
      </c>
      <c r="O7" s="201">
        <v>0</v>
      </c>
      <c r="P7" s="201">
        <v>36.869999999999997</v>
      </c>
      <c r="Q7" s="201">
        <v>2.89</v>
      </c>
      <c r="R7" s="201">
        <v>6.74</v>
      </c>
      <c r="S7" s="201">
        <v>3</v>
      </c>
      <c r="T7" s="201">
        <v>0</v>
      </c>
      <c r="U7" s="201">
        <v>22.93</v>
      </c>
      <c r="V7" s="201">
        <v>2.02</v>
      </c>
      <c r="W7" s="201">
        <v>13.71</v>
      </c>
      <c r="X7" s="201">
        <v>43.57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56.81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44.7</v>
      </c>
      <c r="AQ7" s="201">
        <v>7.7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4.8099999999999996</v>
      </c>
      <c r="L8" s="201">
        <v>308.52</v>
      </c>
      <c r="M8" s="201">
        <v>24.81</v>
      </c>
      <c r="N8" s="201">
        <v>34.880000000000003</v>
      </c>
      <c r="O8" s="201">
        <v>0</v>
      </c>
      <c r="P8" s="201">
        <v>36.869999999999997</v>
      </c>
      <c r="Q8" s="201">
        <v>2.89</v>
      </c>
      <c r="R8" s="201">
        <v>6.79</v>
      </c>
      <c r="S8" s="201">
        <v>3</v>
      </c>
      <c r="T8" s="201">
        <v>0</v>
      </c>
      <c r="U8" s="201">
        <v>22.93</v>
      </c>
      <c r="V8" s="201">
        <v>2.02</v>
      </c>
      <c r="W8" s="201">
        <v>13.71</v>
      </c>
      <c r="X8" s="201">
        <v>43.57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56.81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19.25</v>
      </c>
      <c r="AQ8" s="201">
        <v>7.7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4.8099999999999996</v>
      </c>
      <c r="L9" s="201">
        <v>308.52</v>
      </c>
      <c r="M9" s="201">
        <v>24.81</v>
      </c>
      <c r="N9" s="201">
        <v>34.880000000000003</v>
      </c>
      <c r="O9" s="201">
        <v>0</v>
      </c>
      <c r="P9" s="201">
        <v>36.869999999999997</v>
      </c>
      <c r="Q9" s="201">
        <v>2.89</v>
      </c>
      <c r="R9" s="201">
        <v>6.74</v>
      </c>
      <c r="S9" s="201">
        <v>3</v>
      </c>
      <c r="T9" s="201">
        <v>0</v>
      </c>
      <c r="U9" s="201">
        <v>22.93</v>
      </c>
      <c r="V9" s="201">
        <v>2.02</v>
      </c>
      <c r="W9" s="201">
        <v>13.71</v>
      </c>
      <c r="X9" s="201">
        <v>43.57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58.71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19.25</v>
      </c>
      <c r="AQ9" s="201">
        <v>7.7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4.8099999999999996</v>
      </c>
      <c r="L10" s="201">
        <v>308.52</v>
      </c>
      <c r="M10" s="201">
        <v>24.81</v>
      </c>
      <c r="N10" s="201">
        <v>34.880000000000003</v>
      </c>
      <c r="O10" s="201">
        <v>0</v>
      </c>
      <c r="P10" s="201">
        <v>36.869999999999997</v>
      </c>
      <c r="Q10" s="201">
        <v>2.89</v>
      </c>
      <c r="R10" s="201">
        <v>6.74</v>
      </c>
      <c r="S10" s="201">
        <v>3</v>
      </c>
      <c r="T10" s="201">
        <v>0</v>
      </c>
      <c r="U10" s="201">
        <v>22.93</v>
      </c>
      <c r="V10" s="201">
        <v>2.02</v>
      </c>
      <c r="W10" s="201">
        <v>13.71</v>
      </c>
      <c r="X10" s="201">
        <v>43.57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58.71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19.25</v>
      </c>
      <c r="AQ10" s="201">
        <v>7.7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4.8099999999999996</v>
      </c>
      <c r="L11" s="201">
        <v>308.52</v>
      </c>
      <c r="M11" s="201">
        <v>24.81</v>
      </c>
      <c r="N11" s="201">
        <v>34.880000000000003</v>
      </c>
      <c r="O11" s="201">
        <v>0</v>
      </c>
      <c r="P11" s="201">
        <v>36.869999999999997</v>
      </c>
      <c r="Q11" s="201">
        <v>2.89</v>
      </c>
      <c r="R11" s="201">
        <v>6.74</v>
      </c>
      <c r="S11" s="201">
        <v>3</v>
      </c>
      <c r="T11" s="201">
        <v>0</v>
      </c>
      <c r="U11" s="201">
        <v>22.93</v>
      </c>
      <c r="V11" s="201">
        <v>2.02</v>
      </c>
      <c r="W11" s="201">
        <v>13.71</v>
      </c>
      <c r="X11" s="201">
        <v>43.57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58.71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19.25</v>
      </c>
      <c r="AQ11" s="201">
        <v>7.7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4.8099999999999996</v>
      </c>
      <c r="L12" s="201">
        <v>308.52</v>
      </c>
      <c r="M12" s="201">
        <v>24.81</v>
      </c>
      <c r="N12" s="201">
        <v>34.880000000000003</v>
      </c>
      <c r="O12" s="201">
        <v>0</v>
      </c>
      <c r="P12" s="201">
        <v>36.869999999999997</v>
      </c>
      <c r="Q12" s="201">
        <v>2.89</v>
      </c>
      <c r="R12" s="201">
        <v>6.74</v>
      </c>
      <c r="S12" s="201">
        <v>3</v>
      </c>
      <c r="T12" s="201">
        <v>0</v>
      </c>
      <c r="U12" s="201">
        <v>22.93</v>
      </c>
      <c r="V12" s="201">
        <v>2.02</v>
      </c>
      <c r="W12" s="201">
        <v>13.71</v>
      </c>
      <c r="X12" s="201">
        <v>43.57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58.71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19.25</v>
      </c>
      <c r="AQ12" s="201">
        <v>7.7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4.8099999999999996</v>
      </c>
      <c r="L13" s="201">
        <v>308.52</v>
      </c>
      <c r="M13" s="201">
        <v>24.81</v>
      </c>
      <c r="N13" s="201">
        <v>34.880000000000003</v>
      </c>
      <c r="O13" s="201">
        <v>0</v>
      </c>
      <c r="P13" s="201">
        <v>36.869999999999997</v>
      </c>
      <c r="Q13" s="201">
        <v>2.89</v>
      </c>
      <c r="R13" s="201">
        <v>6.74</v>
      </c>
      <c r="S13" s="201">
        <v>3</v>
      </c>
      <c r="T13" s="201">
        <v>0</v>
      </c>
      <c r="U13" s="201">
        <v>22.93</v>
      </c>
      <c r="V13" s="201">
        <v>2.02</v>
      </c>
      <c r="W13" s="201">
        <v>13.71</v>
      </c>
      <c r="X13" s="201">
        <v>43.57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58.71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19.25</v>
      </c>
      <c r="AQ13" s="201">
        <v>7.7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4.8099999999999996</v>
      </c>
      <c r="L14" s="201">
        <v>308.52</v>
      </c>
      <c r="M14" s="201">
        <v>24.81</v>
      </c>
      <c r="N14" s="201">
        <v>34.880000000000003</v>
      </c>
      <c r="O14" s="201">
        <v>0</v>
      </c>
      <c r="P14" s="201">
        <v>36.869999999999997</v>
      </c>
      <c r="Q14" s="201">
        <v>2.89</v>
      </c>
      <c r="R14" s="201">
        <v>6.74</v>
      </c>
      <c r="S14" s="201">
        <v>3</v>
      </c>
      <c r="T14" s="201">
        <v>0</v>
      </c>
      <c r="U14" s="201">
        <v>22.93</v>
      </c>
      <c r="V14" s="201">
        <v>2.02</v>
      </c>
      <c r="W14" s="201">
        <v>13.71</v>
      </c>
      <c r="X14" s="201">
        <v>43.57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58.71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19.25</v>
      </c>
      <c r="AQ14" s="201">
        <v>7.7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4.8099999999999996</v>
      </c>
      <c r="L15" s="201">
        <v>308.52</v>
      </c>
      <c r="M15" s="201">
        <v>24.81</v>
      </c>
      <c r="N15" s="201">
        <v>34.880000000000003</v>
      </c>
      <c r="O15" s="201">
        <v>0</v>
      </c>
      <c r="P15" s="201">
        <v>36.869999999999997</v>
      </c>
      <c r="Q15" s="201">
        <v>2.89</v>
      </c>
      <c r="R15" s="201">
        <v>6.74</v>
      </c>
      <c r="S15" s="201">
        <v>3</v>
      </c>
      <c r="T15" s="201">
        <v>0</v>
      </c>
      <c r="U15" s="201">
        <v>22.93</v>
      </c>
      <c r="V15" s="201">
        <v>2.02</v>
      </c>
      <c r="W15" s="201">
        <v>13.71</v>
      </c>
      <c r="X15" s="201">
        <v>43.57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58.71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19.25</v>
      </c>
      <c r="AQ15" s="201">
        <v>7.7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4.8099999999999996</v>
      </c>
      <c r="L16" s="201">
        <v>308.52</v>
      </c>
      <c r="M16" s="201">
        <v>24.81</v>
      </c>
      <c r="N16" s="201">
        <v>34.880000000000003</v>
      </c>
      <c r="O16" s="201">
        <v>0</v>
      </c>
      <c r="P16" s="201">
        <v>36.869999999999997</v>
      </c>
      <c r="Q16" s="201">
        <v>2.89</v>
      </c>
      <c r="R16" s="201">
        <v>6.74</v>
      </c>
      <c r="S16" s="201">
        <v>3</v>
      </c>
      <c r="T16" s="201">
        <v>0</v>
      </c>
      <c r="U16" s="201">
        <v>22.93</v>
      </c>
      <c r="V16" s="201">
        <v>2.02</v>
      </c>
      <c r="W16" s="201">
        <v>13.71</v>
      </c>
      <c r="X16" s="201">
        <v>43.57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58.71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19.25</v>
      </c>
      <c r="AQ16" s="201">
        <v>7.7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4.8099999999999996</v>
      </c>
      <c r="L17" s="201">
        <v>308.52</v>
      </c>
      <c r="M17" s="201">
        <v>24.81</v>
      </c>
      <c r="N17" s="201">
        <v>34.880000000000003</v>
      </c>
      <c r="O17" s="201">
        <v>0</v>
      </c>
      <c r="P17" s="201">
        <v>36.869999999999997</v>
      </c>
      <c r="Q17" s="201">
        <v>2.89</v>
      </c>
      <c r="R17" s="201">
        <v>6.74</v>
      </c>
      <c r="S17" s="201">
        <v>3</v>
      </c>
      <c r="T17" s="201">
        <v>0</v>
      </c>
      <c r="U17" s="201">
        <v>22.93</v>
      </c>
      <c r="V17" s="201">
        <v>2.02</v>
      </c>
      <c r="W17" s="201">
        <v>13.71</v>
      </c>
      <c r="X17" s="201">
        <v>43.57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58.71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19.25</v>
      </c>
      <c r="AQ17" s="201">
        <v>7.7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4.8099999999999996</v>
      </c>
      <c r="L18" s="201">
        <v>308.52</v>
      </c>
      <c r="M18" s="201">
        <v>24.81</v>
      </c>
      <c r="N18" s="201">
        <v>34.880000000000003</v>
      </c>
      <c r="O18" s="201">
        <v>0</v>
      </c>
      <c r="P18" s="201">
        <v>36.869999999999997</v>
      </c>
      <c r="Q18" s="201">
        <v>2.89</v>
      </c>
      <c r="R18" s="201">
        <v>6.74</v>
      </c>
      <c r="S18" s="201">
        <v>3</v>
      </c>
      <c r="T18" s="201">
        <v>0</v>
      </c>
      <c r="U18" s="201">
        <v>22.93</v>
      </c>
      <c r="V18" s="201">
        <v>2.02</v>
      </c>
      <c r="W18" s="201">
        <v>13.71</v>
      </c>
      <c r="X18" s="201">
        <v>43.57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58.71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19.25</v>
      </c>
      <c r="AQ18" s="201">
        <v>7.7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4.8099999999999996</v>
      </c>
      <c r="L19" s="201">
        <v>308.52</v>
      </c>
      <c r="M19" s="201">
        <v>24.81</v>
      </c>
      <c r="N19" s="201">
        <v>34.880000000000003</v>
      </c>
      <c r="O19" s="201">
        <v>0</v>
      </c>
      <c r="P19" s="201">
        <v>36.869999999999997</v>
      </c>
      <c r="Q19" s="201">
        <v>2.89</v>
      </c>
      <c r="R19" s="201">
        <v>6.74</v>
      </c>
      <c r="S19" s="201">
        <v>3</v>
      </c>
      <c r="T19" s="201">
        <v>0</v>
      </c>
      <c r="U19" s="201">
        <v>22.93</v>
      </c>
      <c r="V19" s="201">
        <v>2.02</v>
      </c>
      <c r="W19" s="201">
        <v>13.71</v>
      </c>
      <c r="X19" s="201">
        <v>43.57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58.71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19.25</v>
      </c>
      <c r="AQ19" s="201">
        <v>7.7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4.8099999999999996</v>
      </c>
      <c r="L20" s="201">
        <v>308.52</v>
      </c>
      <c r="M20" s="201">
        <v>24.81</v>
      </c>
      <c r="N20" s="201">
        <v>34.880000000000003</v>
      </c>
      <c r="O20" s="201">
        <v>0</v>
      </c>
      <c r="P20" s="201">
        <v>36.869999999999997</v>
      </c>
      <c r="Q20" s="201">
        <v>2.89</v>
      </c>
      <c r="R20" s="201">
        <v>6.74</v>
      </c>
      <c r="S20" s="201">
        <v>3</v>
      </c>
      <c r="T20" s="201">
        <v>0</v>
      </c>
      <c r="U20" s="201">
        <v>22.93</v>
      </c>
      <c r="V20" s="201">
        <v>2.02</v>
      </c>
      <c r="W20" s="201">
        <v>13.71</v>
      </c>
      <c r="X20" s="201">
        <v>43.57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58.71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19.25</v>
      </c>
      <c r="AQ20" s="201">
        <v>7.7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4.8099999999999996</v>
      </c>
      <c r="L21" s="201">
        <v>308.52</v>
      </c>
      <c r="M21" s="201">
        <v>24.81</v>
      </c>
      <c r="N21" s="201">
        <v>34.880000000000003</v>
      </c>
      <c r="O21" s="201">
        <v>0</v>
      </c>
      <c r="P21" s="201">
        <v>36.869999999999997</v>
      </c>
      <c r="Q21" s="201">
        <v>2.89</v>
      </c>
      <c r="R21" s="201">
        <v>6.74</v>
      </c>
      <c r="S21" s="201">
        <v>3</v>
      </c>
      <c r="T21" s="201">
        <v>0</v>
      </c>
      <c r="U21" s="201">
        <v>22.93</v>
      </c>
      <c r="V21" s="201">
        <v>2.02</v>
      </c>
      <c r="W21" s="201">
        <v>13.71</v>
      </c>
      <c r="X21" s="201">
        <v>43.57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58.71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19.25</v>
      </c>
      <c r="AQ21" s="201">
        <v>7.7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4.8099999999999996</v>
      </c>
      <c r="L22" s="201">
        <v>308.52</v>
      </c>
      <c r="M22" s="201">
        <v>24.81</v>
      </c>
      <c r="N22" s="201">
        <v>34.880000000000003</v>
      </c>
      <c r="O22" s="201">
        <v>0</v>
      </c>
      <c r="P22" s="201">
        <v>36.869999999999997</v>
      </c>
      <c r="Q22" s="201">
        <v>2.89</v>
      </c>
      <c r="R22" s="201">
        <v>6.74</v>
      </c>
      <c r="S22" s="201">
        <v>3</v>
      </c>
      <c r="T22" s="201">
        <v>0</v>
      </c>
      <c r="U22" s="201">
        <v>22.93</v>
      </c>
      <c r="V22" s="201">
        <v>2.02</v>
      </c>
      <c r="W22" s="201">
        <v>13.71</v>
      </c>
      <c r="X22" s="201">
        <v>43.57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58.71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19.25</v>
      </c>
      <c r="AQ22" s="201">
        <v>7.7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4.8099999999999996</v>
      </c>
      <c r="L23" s="201">
        <v>308.52</v>
      </c>
      <c r="M23" s="201">
        <v>24.81</v>
      </c>
      <c r="N23" s="201">
        <v>34.880000000000003</v>
      </c>
      <c r="O23" s="201">
        <v>0</v>
      </c>
      <c r="P23" s="201">
        <v>36.869999999999997</v>
      </c>
      <c r="Q23" s="201">
        <v>2.89</v>
      </c>
      <c r="R23" s="201">
        <v>6.74</v>
      </c>
      <c r="S23" s="201">
        <v>3</v>
      </c>
      <c r="T23" s="201">
        <v>0</v>
      </c>
      <c r="U23" s="201">
        <v>22.93</v>
      </c>
      <c r="V23" s="201">
        <v>2.02</v>
      </c>
      <c r="W23" s="201">
        <v>13.71</v>
      </c>
      <c r="X23" s="201">
        <v>43.57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58.71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19.25</v>
      </c>
      <c r="AQ23" s="201">
        <v>7.7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4.8099999999999996</v>
      </c>
      <c r="L24" s="201">
        <v>308.52</v>
      </c>
      <c r="M24" s="201">
        <v>24.81</v>
      </c>
      <c r="N24" s="201">
        <v>34.880000000000003</v>
      </c>
      <c r="O24" s="201">
        <v>0</v>
      </c>
      <c r="P24" s="201">
        <v>36.869999999999997</v>
      </c>
      <c r="Q24" s="201">
        <v>2.89</v>
      </c>
      <c r="R24" s="201">
        <v>6.74</v>
      </c>
      <c r="S24" s="201">
        <v>3</v>
      </c>
      <c r="T24" s="201">
        <v>0</v>
      </c>
      <c r="U24" s="201">
        <v>22.93</v>
      </c>
      <c r="V24" s="201">
        <v>2.02</v>
      </c>
      <c r="W24" s="201">
        <v>13.68</v>
      </c>
      <c r="X24" s="201">
        <v>43.57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58.71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19.25</v>
      </c>
      <c r="AQ24" s="201">
        <v>7.7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4.8099999999999996</v>
      </c>
      <c r="L25" s="201">
        <v>308.52</v>
      </c>
      <c r="M25" s="201">
        <v>24.81</v>
      </c>
      <c r="N25" s="201">
        <v>34.880000000000003</v>
      </c>
      <c r="O25" s="201">
        <v>0</v>
      </c>
      <c r="P25" s="201">
        <v>36.869999999999997</v>
      </c>
      <c r="Q25" s="201">
        <v>2.89</v>
      </c>
      <c r="R25" s="201">
        <v>6.74</v>
      </c>
      <c r="S25" s="201">
        <v>3</v>
      </c>
      <c r="T25" s="201">
        <v>0</v>
      </c>
      <c r="U25" s="201">
        <v>22.93</v>
      </c>
      <c r="V25" s="201">
        <v>2.02</v>
      </c>
      <c r="W25" s="201">
        <v>13.71</v>
      </c>
      <c r="X25" s="201">
        <v>43.57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58.71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18.149999999999999</v>
      </c>
      <c r="AQ25" s="201">
        <v>7.7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4.8099999999999996</v>
      </c>
      <c r="L26" s="201">
        <v>308.52</v>
      </c>
      <c r="M26" s="201">
        <v>24.81</v>
      </c>
      <c r="N26" s="201">
        <v>34.880000000000003</v>
      </c>
      <c r="O26" s="201">
        <v>0</v>
      </c>
      <c r="P26" s="201">
        <v>36.869999999999997</v>
      </c>
      <c r="Q26" s="201">
        <v>2.89</v>
      </c>
      <c r="R26" s="201">
        <v>6.74</v>
      </c>
      <c r="S26" s="201">
        <v>3</v>
      </c>
      <c r="T26" s="201">
        <v>0</v>
      </c>
      <c r="U26" s="201">
        <v>22.93</v>
      </c>
      <c r="V26" s="201">
        <v>2.02</v>
      </c>
      <c r="W26" s="201">
        <v>13.71</v>
      </c>
      <c r="X26" s="201">
        <v>43.57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58.71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19.25</v>
      </c>
      <c r="AQ26" s="201">
        <v>7.7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4.8099999999999996</v>
      </c>
      <c r="L27" s="201">
        <v>308.52</v>
      </c>
      <c r="M27" s="201">
        <v>24.81</v>
      </c>
      <c r="N27" s="201">
        <v>34.880000000000003</v>
      </c>
      <c r="O27" s="201">
        <v>0</v>
      </c>
      <c r="P27" s="201">
        <v>36.869999999999997</v>
      </c>
      <c r="Q27" s="201">
        <v>2.89</v>
      </c>
      <c r="R27" s="201">
        <v>6.69</v>
      </c>
      <c r="S27" s="201">
        <v>3</v>
      </c>
      <c r="T27" s="201">
        <v>0</v>
      </c>
      <c r="U27" s="201">
        <v>22.93</v>
      </c>
      <c r="V27" s="201">
        <v>2.02</v>
      </c>
      <c r="W27" s="201">
        <v>13.71</v>
      </c>
      <c r="X27" s="201">
        <v>43.57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56.81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19.25</v>
      </c>
      <c r="AQ27" s="201">
        <v>7.7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4.8099999999999996</v>
      </c>
      <c r="L28" s="201">
        <v>404.29</v>
      </c>
      <c r="M28" s="201">
        <v>24.81</v>
      </c>
      <c r="N28" s="201">
        <v>34.880000000000003</v>
      </c>
      <c r="O28" s="201">
        <v>0</v>
      </c>
      <c r="P28" s="201">
        <v>36.869999999999997</v>
      </c>
      <c r="Q28" s="201">
        <v>3.22</v>
      </c>
      <c r="R28" s="201">
        <v>6.74</v>
      </c>
      <c r="S28" s="201">
        <v>3</v>
      </c>
      <c r="T28" s="201">
        <v>0</v>
      </c>
      <c r="U28" s="201">
        <v>22.93</v>
      </c>
      <c r="V28" s="201">
        <v>2.02</v>
      </c>
      <c r="W28" s="201">
        <v>13.71</v>
      </c>
      <c r="X28" s="201">
        <v>43.57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56.81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19.25</v>
      </c>
      <c r="AQ28" s="201">
        <v>7.7</v>
      </c>
      <c r="AR28" s="201">
        <v>0.87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4.8099999999999996</v>
      </c>
      <c r="L29" s="201">
        <v>479.95</v>
      </c>
      <c r="M29" s="201">
        <v>24.81</v>
      </c>
      <c r="N29" s="201">
        <v>34.880000000000003</v>
      </c>
      <c r="O29" s="201">
        <v>0</v>
      </c>
      <c r="P29" s="201">
        <v>36.869999999999997</v>
      </c>
      <c r="Q29" s="201">
        <v>3.22</v>
      </c>
      <c r="R29" s="201">
        <v>12.52</v>
      </c>
      <c r="S29" s="201">
        <v>7.79</v>
      </c>
      <c r="T29" s="201">
        <v>0</v>
      </c>
      <c r="U29" s="201">
        <v>22.93</v>
      </c>
      <c r="V29" s="201">
        <v>3.08</v>
      </c>
      <c r="W29" s="201">
        <v>13.71</v>
      </c>
      <c r="X29" s="201">
        <v>43.57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56.81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72.66</v>
      </c>
      <c r="AQ29" s="201">
        <v>20.94</v>
      </c>
      <c r="AR29" s="201">
        <v>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4.8099999999999996</v>
      </c>
      <c r="L30" s="201">
        <v>500.55</v>
      </c>
      <c r="M30" s="201">
        <v>24.81</v>
      </c>
      <c r="N30" s="201">
        <v>34.880000000000003</v>
      </c>
      <c r="O30" s="201">
        <v>0</v>
      </c>
      <c r="P30" s="201">
        <v>36.869999999999997</v>
      </c>
      <c r="Q30" s="201">
        <v>3.23</v>
      </c>
      <c r="R30" s="201">
        <v>12.52</v>
      </c>
      <c r="S30" s="201">
        <v>7.8</v>
      </c>
      <c r="T30" s="201">
        <v>0</v>
      </c>
      <c r="U30" s="201">
        <v>22.93</v>
      </c>
      <c r="V30" s="201">
        <v>3.08</v>
      </c>
      <c r="W30" s="201">
        <v>13.71</v>
      </c>
      <c r="X30" s="201">
        <v>43.57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56.81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74.78</v>
      </c>
      <c r="AQ30" s="201">
        <v>26.64</v>
      </c>
      <c r="AR30" s="201">
        <v>9.44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4.8099999999999996</v>
      </c>
      <c r="L31" s="201">
        <v>420</v>
      </c>
      <c r="M31" s="201">
        <v>24.81</v>
      </c>
      <c r="N31" s="201">
        <v>34.880000000000003</v>
      </c>
      <c r="O31" s="201">
        <v>0</v>
      </c>
      <c r="P31" s="201">
        <v>36.869999999999997</v>
      </c>
      <c r="Q31" s="201">
        <v>3.23</v>
      </c>
      <c r="R31" s="201">
        <v>12.52</v>
      </c>
      <c r="S31" s="201">
        <v>7.8</v>
      </c>
      <c r="T31" s="201">
        <v>0</v>
      </c>
      <c r="U31" s="201">
        <v>22.93</v>
      </c>
      <c r="V31" s="201">
        <v>3.08</v>
      </c>
      <c r="W31" s="201">
        <v>13.71</v>
      </c>
      <c r="X31" s="201">
        <v>43.57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56.81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74.78</v>
      </c>
      <c r="AQ31" s="201">
        <v>26.64</v>
      </c>
      <c r="AR31" s="201">
        <v>16.2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4.8099999999999996</v>
      </c>
      <c r="L32" s="201">
        <v>469.88</v>
      </c>
      <c r="M32" s="201">
        <v>24.81</v>
      </c>
      <c r="N32" s="201">
        <v>34.880000000000003</v>
      </c>
      <c r="O32" s="201">
        <v>0</v>
      </c>
      <c r="P32" s="201">
        <v>36.869999999999997</v>
      </c>
      <c r="Q32" s="201">
        <v>3.23</v>
      </c>
      <c r="R32" s="201">
        <v>12.52</v>
      </c>
      <c r="S32" s="201">
        <v>7.8</v>
      </c>
      <c r="T32" s="201">
        <v>0</v>
      </c>
      <c r="U32" s="201">
        <v>22.93</v>
      </c>
      <c r="V32" s="201">
        <v>3.08</v>
      </c>
      <c r="W32" s="201">
        <v>13.71</v>
      </c>
      <c r="X32" s="201">
        <v>43.57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56.81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74.78</v>
      </c>
      <c r="AQ32" s="201">
        <v>26.64</v>
      </c>
      <c r="AR32" s="201">
        <v>16.2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4.8099999999999996</v>
      </c>
      <c r="L33" s="201">
        <v>425.81</v>
      </c>
      <c r="M33" s="201">
        <v>24.81</v>
      </c>
      <c r="N33" s="201">
        <v>34.880000000000003</v>
      </c>
      <c r="O33" s="201">
        <v>0</v>
      </c>
      <c r="P33" s="201">
        <v>36.869999999999997</v>
      </c>
      <c r="Q33" s="201">
        <v>3.23</v>
      </c>
      <c r="R33" s="201">
        <v>12.52</v>
      </c>
      <c r="S33" s="201">
        <v>7.8</v>
      </c>
      <c r="T33" s="201">
        <v>0</v>
      </c>
      <c r="U33" s="201">
        <v>22.93</v>
      </c>
      <c r="V33" s="201">
        <v>3.08</v>
      </c>
      <c r="W33" s="201">
        <v>13.71</v>
      </c>
      <c r="X33" s="201">
        <v>43.57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56.81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74.78</v>
      </c>
      <c r="AQ33" s="201">
        <v>26.64</v>
      </c>
      <c r="AR33" s="201">
        <v>16.2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4.8099999999999996</v>
      </c>
      <c r="L34" s="201">
        <v>306.11</v>
      </c>
      <c r="M34" s="201">
        <v>24.81</v>
      </c>
      <c r="N34" s="201">
        <v>34.880000000000003</v>
      </c>
      <c r="O34" s="201">
        <v>0</v>
      </c>
      <c r="P34" s="201">
        <v>36.869999999999997</v>
      </c>
      <c r="Q34" s="201">
        <v>2.89</v>
      </c>
      <c r="R34" s="201">
        <v>12.52</v>
      </c>
      <c r="S34" s="201">
        <v>2.89</v>
      </c>
      <c r="T34" s="201">
        <v>0</v>
      </c>
      <c r="U34" s="201">
        <v>22.93</v>
      </c>
      <c r="V34" s="201">
        <v>3.08</v>
      </c>
      <c r="W34" s="201">
        <v>13.71</v>
      </c>
      <c r="X34" s="201">
        <v>43.57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56.81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74.78</v>
      </c>
      <c r="AQ34" s="201">
        <v>7.7</v>
      </c>
      <c r="AR34" s="201">
        <v>17.7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</v>
      </c>
      <c r="L35" s="201">
        <v>303.63</v>
      </c>
      <c r="M35" s="201">
        <v>24.81</v>
      </c>
      <c r="N35" s="201">
        <v>34.880000000000003</v>
      </c>
      <c r="O35" s="201">
        <v>0</v>
      </c>
      <c r="P35" s="201">
        <v>36.869999999999997</v>
      </c>
      <c r="Q35" s="201">
        <v>2.89</v>
      </c>
      <c r="R35" s="201">
        <v>12.53</v>
      </c>
      <c r="S35" s="201">
        <v>2.89</v>
      </c>
      <c r="T35" s="201">
        <v>0</v>
      </c>
      <c r="U35" s="201">
        <v>22.93</v>
      </c>
      <c r="V35" s="201">
        <v>3.08</v>
      </c>
      <c r="W35" s="201">
        <v>13.71</v>
      </c>
      <c r="X35" s="201">
        <v>43.57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56.81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75.52</v>
      </c>
      <c r="AQ35" s="201">
        <v>7.7</v>
      </c>
      <c r="AR35" s="201">
        <v>17.7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4.8099999999999996</v>
      </c>
      <c r="L36" s="201">
        <v>303.63</v>
      </c>
      <c r="M36" s="201">
        <v>24.81</v>
      </c>
      <c r="N36" s="201">
        <v>34.880000000000003</v>
      </c>
      <c r="O36" s="201">
        <v>0</v>
      </c>
      <c r="P36" s="201">
        <v>36.869999999999997</v>
      </c>
      <c r="Q36" s="201">
        <v>2.89</v>
      </c>
      <c r="R36" s="201">
        <v>12.53</v>
      </c>
      <c r="S36" s="201">
        <v>2.89</v>
      </c>
      <c r="T36" s="201">
        <v>0</v>
      </c>
      <c r="U36" s="201">
        <v>22.93</v>
      </c>
      <c r="V36" s="201">
        <v>3.08</v>
      </c>
      <c r="W36" s="201">
        <v>13.71</v>
      </c>
      <c r="X36" s="201">
        <v>43.57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56.81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75.52</v>
      </c>
      <c r="AQ36" s="201">
        <v>26.64</v>
      </c>
      <c r="AR36" s="201">
        <v>17.7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4.8099999999999996</v>
      </c>
      <c r="L37" s="201">
        <v>306.11</v>
      </c>
      <c r="M37" s="201">
        <v>24.81</v>
      </c>
      <c r="N37" s="201">
        <v>34.880000000000003</v>
      </c>
      <c r="O37" s="201">
        <v>0</v>
      </c>
      <c r="P37" s="201">
        <v>36.869999999999997</v>
      </c>
      <c r="Q37" s="201">
        <v>2.89</v>
      </c>
      <c r="R37" s="201">
        <v>12.53</v>
      </c>
      <c r="S37" s="201">
        <v>2.89</v>
      </c>
      <c r="T37" s="201">
        <v>0</v>
      </c>
      <c r="U37" s="201">
        <v>22.93</v>
      </c>
      <c r="V37" s="201">
        <v>3.08</v>
      </c>
      <c r="W37" s="201">
        <v>13.71</v>
      </c>
      <c r="X37" s="201">
        <v>43.57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56.81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74.790000000000006</v>
      </c>
      <c r="AQ37" s="201">
        <v>26.64</v>
      </c>
      <c r="AR37" s="201">
        <v>17.7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4.8099999999999996</v>
      </c>
      <c r="L38" s="201">
        <v>306.11</v>
      </c>
      <c r="M38" s="201">
        <v>24.81</v>
      </c>
      <c r="N38" s="201">
        <v>34.880000000000003</v>
      </c>
      <c r="O38" s="201">
        <v>0</v>
      </c>
      <c r="P38" s="201">
        <v>36.869999999999997</v>
      </c>
      <c r="Q38" s="201">
        <v>2.89</v>
      </c>
      <c r="R38" s="201">
        <v>12.52</v>
      </c>
      <c r="S38" s="201">
        <v>2.89</v>
      </c>
      <c r="T38" s="201">
        <v>0</v>
      </c>
      <c r="U38" s="201">
        <v>22.93</v>
      </c>
      <c r="V38" s="201">
        <v>3.08</v>
      </c>
      <c r="W38" s="201">
        <v>13.71</v>
      </c>
      <c r="X38" s="201">
        <v>43.57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56.81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74.790000000000006</v>
      </c>
      <c r="AQ38" s="201">
        <v>26.63</v>
      </c>
      <c r="AR38" s="201">
        <v>17.7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4.8099999999999996</v>
      </c>
      <c r="L39" s="201">
        <v>306.11</v>
      </c>
      <c r="M39" s="201">
        <v>24.81</v>
      </c>
      <c r="N39" s="201">
        <v>34.880000000000003</v>
      </c>
      <c r="O39" s="201">
        <v>0</v>
      </c>
      <c r="P39" s="201">
        <v>37.08</v>
      </c>
      <c r="Q39" s="201">
        <v>2.89</v>
      </c>
      <c r="R39" s="201">
        <v>12.52</v>
      </c>
      <c r="S39" s="201">
        <v>7.8</v>
      </c>
      <c r="T39" s="201">
        <v>0</v>
      </c>
      <c r="U39" s="201">
        <v>22.93</v>
      </c>
      <c r="V39" s="201">
        <v>3.08</v>
      </c>
      <c r="W39" s="201">
        <v>13.71</v>
      </c>
      <c r="X39" s="201">
        <v>43.57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56.81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74.78</v>
      </c>
      <c r="AQ39" s="201">
        <v>26.63</v>
      </c>
      <c r="AR39" s="201">
        <v>17.7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4.8099999999999996</v>
      </c>
      <c r="L40" s="201">
        <v>306.11</v>
      </c>
      <c r="M40" s="201">
        <v>24.81</v>
      </c>
      <c r="N40" s="201">
        <v>34.880000000000003</v>
      </c>
      <c r="O40" s="201">
        <v>0</v>
      </c>
      <c r="P40" s="201">
        <v>37.090000000000003</v>
      </c>
      <c r="Q40" s="201">
        <v>3.23</v>
      </c>
      <c r="R40" s="201">
        <v>12.52</v>
      </c>
      <c r="S40" s="201">
        <v>7.8</v>
      </c>
      <c r="T40" s="201">
        <v>0</v>
      </c>
      <c r="U40" s="201">
        <v>22.93</v>
      </c>
      <c r="V40" s="201">
        <v>3.08</v>
      </c>
      <c r="W40" s="201">
        <v>13.71</v>
      </c>
      <c r="X40" s="201">
        <v>43.57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56.81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74.78</v>
      </c>
      <c r="AQ40" s="201">
        <v>26.63</v>
      </c>
      <c r="AR40" s="201">
        <v>17.7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5.56</v>
      </c>
      <c r="L41" s="201">
        <v>323.23</v>
      </c>
      <c r="M41" s="201">
        <v>24.81</v>
      </c>
      <c r="N41" s="201">
        <v>34.880000000000003</v>
      </c>
      <c r="O41" s="201">
        <v>0</v>
      </c>
      <c r="P41" s="201">
        <v>36.880000000000003</v>
      </c>
      <c r="Q41" s="201">
        <v>3.23</v>
      </c>
      <c r="R41" s="201">
        <v>12.52</v>
      </c>
      <c r="S41" s="201">
        <v>7.8</v>
      </c>
      <c r="T41" s="201">
        <v>0</v>
      </c>
      <c r="U41" s="201">
        <v>22.93</v>
      </c>
      <c r="V41" s="201">
        <v>3.08</v>
      </c>
      <c r="W41" s="201">
        <v>13.71</v>
      </c>
      <c r="X41" s="201">
        <v>43.57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74.790000000000006</v>
      </c>
      <c r="AQ41" s="201">
        <v>26.63</v>
      </c>
      <c r="AR41" s="201">
        <v>17.7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4.9800000000000004</v>
      </c>
      <c r="L42" s="201">
        <v>341.76</v>
      </c>
      <c r="M42" s="201">
        <v>24.81</v>
      </c>
      <c r="N42" s="201">
        <v>34.880000000000003</v>
      </c>
      <c r="O42" s="201">
        <v>0</v>
      </c>
      <c r="P42" s="201">
        <v>36.880000000000003</v>
      </c>
      <c r="Q42" s="201">
        <v>3.23</v>
      </c>
      <c r="R42" s="201">
        <v>12.52</v>
      </c>
      <c r="S42" s="201">
        <v>7.8</v>
      </c>
      <c r="T42" s="201">
        <v>0</v>
      </c>
      <c r="U42" s="201">
        <v>22.93</v>
      </c>
      <c r="V42" s="201">
        <v>3.08</v>
      </c>
      <c r="W42" s="201">
        <v>13.71</v>
      </c>
      <c r="X42" s="201">
        <v>43.57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74.78</v>
      </c>
      <c r="AQ42" s="201">
        <v>26.63</v>
      </c>
      <c r="AR42" s="201">
        <v>17.7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4.8099999999999996</v>
      </c>
      <c r="L43" s="201">
        <v>341.76</v>
      </c>
      <c r="M43" s="201">
        <v>24.81</v>
      </c>
      <c r="N43" s="201">
        <v>34.880000000000003</v>
      </c>
      <c r="O43" s="201">
        <v>0</v>
      </c>
      <c r="P43" s="201">
        <v>36.880000000000003</v>
      </c>
      <c r="Q43" s="201">
        <v>3.23</v>
      </c>
      <c r="R43" s="201">
        <v>12.52</v>
      </c>
      <c r="S43" s="201">
        <v>7.8</v>
      </c>
      <c r="T43" s="201">
        <v>0</v>
      </c>
      <c r="U43" s="201">
        <v>22.93</v>
      </c>
      <c r="V43" s="201">
        <v>3.08</v>
      </c>
      <c r="W43" s="201">
        <v>13.71</v>
      </c>
      <c r="X43" s="201">
        <v>43.57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56.81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74.790000000000006</v>
      </c>
      <c r="AQ43" s="201">
        <v>26.63</v>
      </c>
      <c r="AR43" s="201">
        <v>17.7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4.8099999999999996</v>
      </c>
      <c r="L44" s="201">
        <v>341.76</v>
      </c>
      <c r="M44" s="201">
        <v>24.81</v>
      </c>
      <c r="N44" s="201">
        <v>34.880000000000003</v>
      </c>
      <c r="O44" s="201">
        <v>0</v>
      </c>
      <c r="P44" s="201">
        <v>36.880000000000003</v>
      </c>
      <c r="Q44" s="201">
        <v>3.23</v>
      </c>
      <c r="R44" s="201">
        <v>12.52</v>
      </c>
      <c r="S44" s="201">
        <v>7.8</v>
      </c>
      <c r="T44" s="201">
        <v>0</v>
      </c>
      <c r="U44" s="201">
        <v>22.93</v>
      </c>
      <c r="V44" s="201">
        <v>3.08</v>
      </c>
      <c r="W44" s="201">
        <v>13.71</v>
      </c>
      <c r="X44" s="201">
        <v>43.57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56.81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74.790000000000006</v>
      </c>
      <c r="AQ44" s="201">
        <v>26.63</v>
      </c>
      <c r="AR44" s="201">
        <v>17.7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4.8099999999999996</v>
      </c>
      <c r="L45" s="201">
        <v>341.76</v>
      </c>
      <c r="M45" s="201">
        <v>24.81</v>
      </c>
      <c r="N45" s="201">
        <v>34.880000000000003</v>
      </c>
      <c r="O45" s="201">
        <v>0</v>
      </c>
      <c r="P45" s="201">
        <v>36.880000000000003</v>
      </c>
      <c r="Q45" s="201">
        <v>3.23</v>
      </c>
      <c r="R45" s="201">
        <v>12.52</v>
      </c>
      <c r="S45" s="201">
        <v>7.8</v>
      </c>
      <c r="T45" s="201">
        <v>0</v>
      </c>
      <c r="U45" s="201">
        <v>22.93</v>
      </c>
      <c r="V45" s="201">
        <v>3.08</v>
      </c>
      <c r="W45" s="201">
        <v>13.71</v>
      </c>
      <c r="X45" s="201">
        <v>43.57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56.81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74.78</v>
      </c>
      <c r="AQ45" s="201">
        <v>26.63</v>
      </c>
      <c r="AR45" s="201">
        <v>17.7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4.8099999999999996</v>
      </c>
      <c r="L46" s="201">
        <v>341.76</v>
      </c>
      <c r="M46" s="201">
        <v>24.81</v>
      </c>
      <c r="N46" s="201">
        <v>34.880000000000003</v>
      </c>
      <c r="O46" s="201">
        <v>0</v>
      </c>
      <c r="P46" s="201">
        <v>36.880000000000003</v>
      </c>
      <c r="Q46" s="201">
        <v>3.23</v>
      </c>
      <c r="R46" s="201">
        <v>12.52</v>
      </c>
      <c r="S46" s="201">
        <v>7.8</v>
      </c>
      <c r="T46" s="201">
        <v>0</v>
      </c>
      <c r="U46" s="201">
        <v>22.93</v>
      </c>
      <c r="V46" s="201">
        <v>3.08</v>
      </c>
      <c r="W46" s="201">
        <v>13.71</v>
      </c>
      <c r="X46" s="201">
        <v>43.57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56.81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74.78</v>
      </c>
      <c r="AQ46" s="201">
        <v>26.63</v>
      </c>
      <c r="AR46" s="201">
        <v>17.7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4.8099999999999996</v>
      </c>
      <c r="L47" s="201">
        <v>341.76</v>
      </c>
      <c r="M47" s="201">
        <v>24.81</v>
      </c>
      <c r="N47" s="201">
        <v>34.880000000000003</v>
      </c>
      <c r="O47" s="201">
        <v>0</v>
      </c>
      <c r="P47" s="201">
        <v>36.880000000000003</v>
      </c>
      <c r="Q47" s="201">
        <v>3.23</v>
      </c>
      <c r="R47" s="201">
        <v>12.52</v>
      </c>
      <c r="S47" s="201">
        <v>7.8</v>
      </c>
      <c r="T47" s="201">
        <v>0</v>
      </c>
      <c r="U47" s="201">
        <v>22.93</v>
      </c>
      <c r="V47" s="201">
        <v>3.08</v>
      </c>
      <c r="W47" s="201">
        <v>13.71</v>
      </c>
      <c r="X47" s="201">
        <v>43.57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56.81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74.78</v>
      </c>
      <c r="AQ47" s="201">
        <v>26.63</v>
      </c>
      <c r="AR47" s="201">
        <v>17.7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4.8099999999999996</v>
      </c>
      <c r="L48" s="201">
        <v>341.76</v>
      </c>
      <c r="M48" s="201">
        <v>24.81</v>
      </c>
      <c r="N48" s="201">
        <v>34.880000000000003</v>
      </c>
      <c r="O48" s="201">
        <v>0</v>
      </c>
      <c r="P48" s="201">
        <v>36.880000000000003</v>
      </c>
      <c r="Q48" s="201">
        <v>3.23</v>
      </c>
      <c r="R48" s="201">
        <v>12.52</v>
      </c>
      <c r="S48" s="201">
        <v>7.8</v>
      </c>
      <c r="T48" s="201">
        <v>0</v>
      </c>
      <c r="U48" s="201">
        <v>22.93</v>
      </c>
      <c r="V48" s="201">
        <v>3.08</v>
      </c>
      <c r="W48" s="201">
        <v>13.71</v>
      </c>
      <c r="X48" s="201">
        <v>43.57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56.81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74.78</v>
      </c>
      <c r="AQ48" s="201">
        <v>26.63</v>
      </c>
      <c r="AR48" s="201">
        <v>17.7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4.8099999999999996</v>
      </c>
      <c r="L49" s="201">
        <v>323.23</v>
      </c>
      <c r="M49" s="201">
        <v>24.81</v>
      </c>
      <c r="N49" s="201">
        <v>34.880000000000003</v>
      </c>
      <c r="O49" s="201">
        <v>0</v>
      </c>
      <c r="P49" s="201">
        <v>36.880000000000003</v>
      </c>
      <c r="Q49" s="201">
        <v>3.23</v>
      </c>
      <c r="R49" s="201">
        <v>12.52</v>
      </c>
      <c r="S49" s="201">
        <v>7.8</v>
      </c>
      <c r="T49" s="201">
        <v>0</v>
      </c>
      <c r="U49" s="201">
        <v>22.93</v>
      </c>
      <c r="V49" s="201">
        <v>2.96</v>
      </c>
      <c r="W49" s="201">
        <v>13.71</v>
      </c>
      <c r="X49" s="201">
        <v>43.57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56.81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72.89</v>
      </c>
      <c r="AQ49" s="201">
        <v>26.63</v>
      </c>
      <c r="AR49" s="201">
        <v>18.7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4.8099999999999996</v>
      </c>
      <c r="L50" s="201">
        <v>313.95999999999998</v>
      </c>
      <c r="M50" s="201">
        <v>24.81</v>
      </c>
      <c r="N50" s="201">
        <v>34.880000000000003</v>
      </c>
      <c r="O50" s="201">
        <v>0</v>
      </c>
      <c r="P50" s="201">
        <v>36.880000000000003</v>
      </c>
      <c r="Q50" s="201">
        <v>3.22</v>
      </c>
      <c r="R50" s="201">
        <v>12.52</v>
      </c>
      <c r="S50" s="201">
        <v>7.79</v>
      </c>
      <c r="T50" s="201">
        <v>0</v>
      </c>
      <c r="U50" s="201">
        <v>22.93</v>
      </c>
      <c r="V50" s="201">
        <v>2.96</v>
      </c>
      <c r="W50" s="201">
        <v>13.71</v>
      </c>
      <c r="X50" s="201">
        <v>43.57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56.81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72.89</v>
      </c>
      <c r="AQ50" s="201">
        <v>26.63</v>
      </c>
      <c r="AR50" s="201">
        <v>18.7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4.8099999999999996</v>
      </c>
      <c r="L51" s="201">
        <v>308.08999999999997</v>
      </c>
      <c r="M51" s="201">
        <v>24.81</v>
      </c>
      <c r="N51" s="201">
        <v>34.880000000000003</v>
      </c>
      <c r="O51" s="201">
        <v>0</v>
      </c>
      <c r="P51" s="201">
        <v>36.880000000000003</v>
      </c>
      <c r="Q51" s="201">
        <v>3.22</v>
      </c>
      <c r="R51" s="201">
        <v>12.52</v>
      </c>
      <c r="S51" s="201">
        <v>7.79</v>
      </c>
      <c r="T51" s="201">
        <v>0</v>
      </c>
      <c r="U51" s="201">
        <v>22.93</v>
      </c>
      <c r="V51" s="201">
        <v>2.96</v>
      </c>
      <c r="W51" s="201">
        <v>13.71</v>
      </c>
      <c r="X51" s="201">
        <v>43.57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56.81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71.98</v>
      </c>
      <c r="AQ51" s="201">
        <v>26.64</v>
      </c>
      <c r="AR51" s="201">
        <v>18.7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4.8099999999999996</v>
      </c>
      <c r="L52" s="201">
        <v>308.08999999999997</v>
      </c>
      <c r="M52" s="201">
        <v>24.81</v>
      </c>
      <c r="N52" s="201">
        <v>34.880000000000003</v>
      </c>
      <c r="O52" s="201">
        <v>0</v>
      </c>
      <c r="P52" s="201">
        <v>36.880000000000003</v>
      </c>
      <c r="Q52" s="201">
        <v>3.22</v>
      </c>
      <c r="R52" s="201">
        <v>12.52</v>
      </c>
      <c r="S52" s="201">
        <v>7.79</v>
      </c>
      <c r="T52" s="201">
        <v>0</v>
      </c>
      <c r="U52" s="201">
        <v>22.93</v>
      </c>
      <c r="V52" s="201">
        <v>2.3199999999999998</v>
      </c>
      <c r="W52" s="201">
        <v>13.71</v>
      </c>
      <c r="X52" s="201">
        <v>43.57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56.81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71.98</v>
      </c>
      <c r="AQ52" s="201">
        <v>26.64</v>
      </c>
      <c r="AR52" s="201">
        <v>18.7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4.8099999999999996</v>
      </c>
      <c r="L53" s="201">
        <v>308.08999999999997</v>
      </c>
      <c r="M53" s="201">
        <v>24.81</v>
      </c>
      <c r="N53" s="201">
        <v>34.880000000000003</v>
      </c>
      <c r="O53" s="201">
        <v>0</v>
      </c>
      <c r="P53" s="201">
        <v>36.880000000000003</v>
      </c>
      <c r="Q53" s="201">
        <v>2.89</v>
      </c>
      <c r="R53" s="201">
        <v>12.52</v>
      </c>
      <c r="S53" s="201">
        <v>4.8</v>
      </c>
      <c r="T53" s="201">
        <v>0</v>
      </c>
      <c r="U53" s="201">
        <v>22.93</v>
      </c>
      <c r="V53" s="201">
        <v>2.3199999999999998</v>
      </c>
      <c r="W53" s="201">
        <v>13.71</v>
      </c>
      <c r="X53" s="201">
        <v>43.57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56.81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71.98</v>
      </c>
      <c r="AQ53" s="201">
        <v>26.64</v>
      </c>
      <c r="AR53" s="201">
        <v>18.7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4.8099999999999996</v>
      </c>
      <c r="L54" s="201">
        <v>308.08999999999997</v>
      </c>
      <c r="M54" s="201">
        <v>24.81</v>
      </c>
      <c r="N54" s="201">
        <v>34.880000000000003</v>
      </c>
      <c r="O54" s="201">
        <v>0</v>
      </c>
      <c r="P54" s="201">
        <v>36.880000000000003</v>
      </c>
      <c r="Q54" s="201">
        <v>2.89</v>
      </c>
      <c r="R54" s="201">
        <v>6.74</v>
      </c>
      <c r="S54" s="201">
        <v>3</v>
      </c>
      <c r="T54" s="201">
        <v>0</v>
      </c>
      <c r="U54" s="201">
        <v>22.93</v>
      </c>
      <c r="V54" s="201">
        <v>2.3199999999999998</v>
      </c>
      <c r="W54" s="201">
        <v>13.71</v>
      </c>
      <c r="X54" s="201">
        <v>43.57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56.81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48.13</v>
      </c>
      <c r="AQ54" s="201">
        <v>7.7</v>
      </c>
      <c r="AR54" s="201">
        <v>18.7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4.8099999999999996</v>
      </c>
      <c r="L55" s="201">
        <v>308.08999999999997</v>
      </c>
      <c r="M55" s="201">
        <v>24.81</v>
      </c>
      <c r="N55" s="201">
        <v>34.880000000000003</v>
      </c>
      <c r="O55" s="201">
        <v>0</v>
      </c>
      <c r="P55" s="201">
        <v>36.880000000000003</v>
      </c>
      <c r="Q55" s="201">
        <v>2.89</v>
      </c>
      <c r="R55" s="201">
        <v>6.74</v>
      </c>
      <c r="S55" s="201">
        <v>3</v>
      </c>
      <c r="T55" s="201">
        <v>0</v>
      </c>
      <c r="U55" s="201">
        <v>22.93</v>
      </c>
      <c r="V55" s="201">
        <v>2.3199999999999998</v>
      </c>
      <c r="W55" s="201">
        <v>13.71</v>
      </c>
      <c r="X55" s="201">
        <v>43.57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56.81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19.25</v>
      </c>
      <c r="AQ55" s="201">
        <v>7.7</v>
      </c>
      <c r="AR55" s="201">
        <v>18.7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4.8099999999999996</v>
      </c>
      <c r="L56" s="201">
        <v>308.08999999999997</v>
      </c>
      <c r="M56" s="201">
        <v>24.81</v>
      </c>
      <c r="N56" s="201">
        <v>34.880000000000003</v>
      </c>
      <c r="O56" s="201">
        <v>0</v>
      </c>
      <c r="P56" s="201">
        <v>36.880000000000003</v>
      </c>
      <c r="Q56" s="201">
        <v>2.89</v>
      </c>
      <c r="R56" s="201">
        <v>6.74</v>
      </c>
      <c r="S56" s="201">
        <v>3</v>
      </c>
      <c r="T56" s="201">
        <v>0</v>
      </c>
      <c r="U56" s="201">
        <v>22.93</v>
      </c>
      <c r="V56" s="201">
        <v>2.3199999999999998</v>
      </c>
      <c r="W56" s="201">
        <v>13.71</v>
      </c>
      <c r="X56" s="201">
        <v>43.57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56.81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19.25</v>
      </c>
      <c r="AQ56" s="201">
        <v>7.7</v>
      </c>
      <c r="AR56" s="201">
        <v>18.7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4.8099999999999996</v>
      </c>
      <c r="L57" s="201">
        <v>308.08999999999997</v>
      </c>
      <c r="M57" s="201">
        <v>25.62</v>
      </c>
      <c r="N57" s="201">
        <v>34.880000000000003</v>
      </c>
      <c r="O57" s="201">
        <v>0</v>
      </c>
      <c r="P57" s="201">
        <v>36.880000000000003</v>
      </c>
      <c r="Q57" s="201">
        <v>2.89</v>
      </c>
      <c r="R57" s="201">
        <v>6.74</v>
      </c>
      <c r="S57" s="201">
        <v>3</v>
      </c>
      <c r="T57" s="201">
        <v>0</v>
      </c>
      <c r="U57" s="201">
        <v>22.93</v>
      </c>
      <c r="V57" s="201">
        <v>2.3199999999999998</v>
      </c>
      <c r="W57" s="201">
        <v>13.71</v>
      </c>
      <c r="X57" s="201">
        <v>43.57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56.81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19.25</v>
      </c>
      <c r="AQ57" s="201">
        <v>7.7</v>
      </c>
      <c r="AR57" s="201">
        <v>18.7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4.8099999999999996</v>
      </c>
      <c r="L58" s="201">
        <v>308.08999999999997</v>
      </c>
      <c r="M58" s="201">
        <v>27.17</v>
      </c>
      <c r="N58" s="201">
        <v>34.880000000000003</v>
      </c>
      <c r="O58" s="201">
        <v>0</v>
      </c>
      <c r="P58" s="201">
        <v>36.880000000000003</v>
      </c>
      <c r="Q58" s="201">
        <v>2.89</v>
      </c>
      <c r="R58" s="201">
        <v>6.74</v>
      </c>
      <c r="S58" s="201">
        <v>3</v>
      </c>
      <c r="T58" s="201">
        <v>0</v>
      </c>
      <c r="U58" s="201">
        <v>22.93</v>
      </c>
      <c r="V58" s="201">
        <v>2.3199999999999998</v>
      </c>
      <c r="W58" s="201">
        <v>13.71</v>
      </c>
      <c r="X58" s="201">
        <v>43.57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56.81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19.25</v>
      </c>
      <c r="AQ58" s="201">
        <v>7.7</v>
      </c>
      <c r="AR58" s="201">
        <v>18.7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4.8099999999999996</v>
      </c>
      <c r="L59" s="201">
        <v>308.68</v>
      </c>
      <c r="M59" s="201">
        <v>27.17</v>
      </c>
      <c r="N59" s="201">
        <v>34.880000000000003</v>
      </c>
      <c r="O59" s="201">
        <v>0</v>
      </c>
      <c r="P59" s="201">
        <v>36.880000000000003</v>
      </c>
      <c r="Q59" s="201">
        <v>2.89</v>
      </c>
      <c r="R59" s="201">
        <v>6.74</v>
      </c>
      <c r="S59" s="201">
        <v>3.05</v>
      </c>
      <c r="T59" s="201">
        <v>0</v>
      </c>
      <c r="U59" s="201">
        <v>22.93</v>
      </c>
      <c r="V59" s="201">
        <v>2.3199999999999998</v>
      </c>
      <c r="W59" s="201">
        <v>13.71</v>
      </c>
      <c r="X59" s="201">
        <v>43.57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58.71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19.25</v>
      </c>
      <c r="AQ59" s="201">
        <v>7.7</v>
      </c>
      <c r="AR59" s="201">
        <v>18.7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4.8099999999999996</v>
      </c>
      <c r="L60" s="201">
        <v>308.68</v>
      </c>
      <c r="M60" s="201">
        <v>27.17</v>
      </c>
      <c r="N60" s="201">
        <v>34.880000000000003</v>
      </c>
      <c r="O60" s="201">
        <v>0</v>
      </c>
      <c r="P60" s="201">
        <v>36.880000000000003</v>
      </c>
      <c r="Q60" s="201">
        <v>2.89</v>
      </c>
      <c r="R60" s="201">
        <v>6.74</v>
      </c>
      <c r="S60" s="201">
        <v>3.05</v>
      </c>
      <c r="T60" s="201">
        <v>0</v>
      </c>
      <c r="U60" s="201">
        <v>22.93</v>
      </c>
      <c r="V60" s="201">
        <v>2.3199999999999998</v>
      </c>
      <c r="W60" s="201">
        <v>13.71</v>
      </c>
      <c r="X60" s="201">
        <v>43.57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58.71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19.25</v>
      </c>
      <c r="AQ60" s="201">
        <v>7.7</v>
      </c>
      <c r="AR60" s="201">
        <v>18.7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4.8099999999999996</v>
      </c>
      <c r="L61" s="201">
        <v>308.68</v>
      </c>
      <c r="M61" s="201">
        <v>27.17</v>
      </c>
      <c r="N61" s="201">
        <v>34.880000000000003</v>
      </c>
      <c r="O61" s="201">
        <v>0</v>
      </c>
      <c r="P61" s="201">
        <v>36.880000000000003</v>
      </c>
      <c r="Q61" s="201">
        <v>2.89</v>
      </c>
      <c r="R61" s="201">
        <v>6.74</v>
      </c>
      <c r="S61" s="201">
        <v>3.05</v>
      </c>
      <c r="T61" s="201">
        <v>0</v>
      </c>
      <c r="U61" s="201">
        <v>22.93</v>
      </c>
      <c r="V61" s="201">
        <v>2.3199999999999998</v>
      </c>
      <c r="W61" s="201">
        <v>13.71</v>
      </c>
      <c r="X61" s="201">
        <v>43.57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58.71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19.25</v>
      </c>
      <c r="AQ61" s="201">
        <v>7.7</v>
      </c>
      <c r="AR61" s="201">
        <v>18.7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4.8099999999999996</v>
      </c>
      <c r="L62" s="201">
        <v>308.68</v>
      </c>
      <c r="M62" s="201">
        <v>27.17</v>
      </c>
      <c r="N62" s="201">
        <v>34.880000000000003</v>
      </c>
      <c r="O62" s="201">
        <v>0</v>
      </c>
      <c r="P62" s="201">
        <v>36.880000000000003</v>
      </c>
      <c r="Q62" s="201">
        <v>2.89</v>
      </c>
      <c r="R62" s="201">
        <v>6.74</v>
      </c>
      <c r="S62" s="201">
        <v>3.05</v>
      </c>
      <c r="T62" s="201">
        <v>0</v>
      </c>
      <c r="U62" s="201">
        <v>22.93</v>
      </c>
      <c r="V62" s="201">
        <v>2.3199999999999998</v>
      </c>
      <c r="W62" s="201">
        <v>13.71</v>
      </c>
      <c r="X62" s="201">
        <v>43.57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58.71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19.25</v>
      </c>
      <c r="AQ62" s="201">
        <v>7.7</v>
      </c>
      <c r="AR62" s="201">
        <v>18.7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4.8099999999999996</v>
      </c>
      <c r="L63" s="201">
        <v>308.68</v>
      </c>
      <c r="M63" s="201">
        <v>27.17</v>
      </c>
      <c r="N63" s="201">
        <v>34.880000000000003</v>
      </c>
      <c r="O63" s="201">
        <v>0</v>
      </c>
      <c r="P63" s="201">
        <v>36.880000000000003</v>
      </c>
      <c r="Q63" s="201">
        <v>2.89</v>
      </c>
      <c r="R63" s="201">
        <v>6.74</v>
      </c>
      <c r="S63" s="201">
        <v>3.05</v>
      </c>
      <c r="T63" s="201">
        <v>0</v>
      </c>
      <c r="U63" s="201">
        <v>22.93</v>
      </c>
      <c r="V63" s="201">
        <v>2.3199999999999998</v>
      </c>
      <c r="W63" s="201">
        <v>13.71</v>
      </c>
      <c r="X63" s="201">
        <v>43.57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58.71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19.25</v>
      </c>
      <c r="AQ63" s="201">
        <v>7.7</v>
      </c>
      <c r="AR63" s="201">
        <v>18.7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4.8099999999999996</v>
      </c>
      <c r="L64" s="201">
        <v>308.68</v>
      </c>
      <c r="M64" s="201">
        <v>27.17</v>
      </c>
      <c r="N64" s="201">
        <v>34.880000000000003</v>
      </c>
      <c r="O64" s="201">
        <v>0</v>
      </c>
      <c r="P64" s="201">
        <v>36.880000000000003</v>
      </c>
      <c r="Q64" s="201">
        <v>2.89</v>
      </c>
      <c r="R64" s="201">
        <v>6.74</v>
      </c>
      <c r="S64" s="201">
        <v>3.05</v>
      </c>
      <c r="T64" s="201">
        <v>0</v>
      </c>
      <c r="U64" s="201">
        <v>22.93</v>
      </c>
      <c r="V64" s="201">
        <v>2.3199999999999998</v>
      </c>
      <c r="W64" s="201">
        <v>13.71</v>
      </c>
      <c r="X64" s="201">
        <v>43.57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56.81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19.25</v>
      </c>
      <c r="AQ64" s="201">
        <v>7.7</v>
      </c>
      <c r="AR64" s="201">
        <v>18.7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4.8099999999999996</v>
      </c>
      <c r="L65" s="201">
        <v>308.68</v>
      </c>
      <c r="M65" s="201">
        <v>27.17</v>
      </c>
      <c r="N65" s="201">
        <v>34.880000000000003</v>
      </c>
      <c r="O65" s="201">
        <v>0</v>
      </c>
      <c r="P65" s="201">
        <v>36.880000000000003</v>
      </c>
      <c r="Q65" s="201">
        <v>2.89</v>
      </c>
      <c r="R65" s="201">
        <v>6.74</v>
      </c>
      <c r="S65" s="201">
        <v>3.05</v>
      </c>
      <c r="T65" s="201">
        <v>0</v>
      </c>
      <c r="U65" s="201">
        <v>22.93</v>
      </c>
      <c r="V65" s="201">
        <v>2.3199999999999998</v>
      </c>
      <c r="W65" s="201">
        <v>13.71</v>
      </c>
      <c r="X65" s="201">
        <v>43.57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56.81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19.25</v>
      </c>
      <c r="AQ65" s="201">
        <v>7.7</v>
      </c>
      <c r="AR65" s="201">
        <v>18.7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4.8099999999999996</v>
      </c>
      <c r="L66" s="201">
        <v>308.68</v>
      </c>
      <c r="M66" s="201">
        <v>27.17</v>
      </c>
      <c r="N66" s="201">
        <v>34.880000000000003</v>
      </c>
      <c r="O66" s="201">
        <v>0</v>
      </c>
      <c r="P66" s="201">
        <v>36.880000000000003</v>
      </c>
      <c r="Q66" s="201">
        <v>2.89</v>
      </c>
      <c r="R66" s="201">
        <v>6.74</v>
      </c>
      <c r="S66" s="201">
        <v>3.05</v>
      </c>
      <c r="T66" s="201">
        <v>0</v>
      </c>
      <c r="U66" s="201">
        <v>22.93</v>
      </c>
      <c r="V66" s="201">
        <v>2.3199999999999998</v>
      </c>
      <c r="W66" s="201">
        <v>13.71</v>
      </c>
      <c r="X66" s="201">
        <v>43.57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56.81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19.25</v>
      </c>
      <c r="AQ66" s="201">
        <v>7.7</v>
      </c>
      <c r="AR66" s="201">
        <v>18.7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4.8099999999999996</v>
      </c>
      <c r="L67" s="201">
        <v>308.68</v>
      </c>
      <c r="M67" s="201">
        <v>27.17</v>
      </c>
      <c r="N67" s="201">
        <v>34.880000000000003</v>
      </c>
      <c r="O67" s="201">
        <v>0</v>
      </c>
      <c r="P67" s="201">
        <v>36.880000000000003</v>
      </c>
      <c r="Q67" s="201">
        <v>2.89</v>
      </c>
      <c r="R67" s="201">
        <v>6.74</v>
      </c>
      <c r="S67" s="201">
        <v>3.05</v>
      </c>
      <c r="T67" s="201">
        <v>0</v>
      </c>
      <c r="U67" s="201">
        <v>22.93</v>
      </c>
      <c r="V67" s="201">
        <v>2.3199999999999998</v>
      </c>
      <c r="W67" s="201">
        <v>13.71</v>
      </c>
      <c r="X67" s="201">
        <v>43.57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56.81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19.25</v>
      </c>
      <c r="AQ67" s="201">
        <v>7.7</v>
      </c>
      <c r="AR67" s="201">
        <v>18.7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4.8099999999999996</v>
      </c>
      <c r="L68" s="201">
        <v>308.68</v>
      </c>
      <c r="M68" s="201">
        <v>27.17</v>
      </c>
      <c r="N68" s="201">
        <v>34.880000000000003</v>
      </c>
      <c r="O68" s="201">
        <v>0</v>
      </c>
      <c r="P68" s="201">
        <v>36.880000000000003</v>
      </c>
      <c r="Q68" s="201">
        <v>2.89</v>
      </c>
      <c r="R68" s="201">
        <v>6.74</v>
      </c>
      <c r="S68" s="201">
        <v>3.05</v>
      </c>
      <c r="T68" s="201">
        <v>0</v>
      </c>
      <c r="U68" s="201">
        <v>22.93</v>
      </c>
      <c r="V68" s="201">
        <v>2.02</v>
      </c>
      <c r="W68" s="201">
        <v>13.71</v>
      </c>
      <c r="X68" s="201">
        <v>43.57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56.81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19.25</v>
      </c>
      <c r="AQ68" s="201">
        <v>7.7</v>
      </c>
      <c r="AR68" s="201">
        <v>18.7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4.8099999999999996</v>
      </c>
      <c r="L69" s="201">
        <v>308.68</v>
      </c>
      <c r="M69" s="201">
        <v>27.17</v>
      </c>
      <c r="N69" s="201">
        <v>34.880000000000003</v>
      </c>
      <c r="O69" s="201">
        <v>0</v>
      </c>
      <c r="P69" s="201">
        <v>36.880000000000003</v>
      </c>
      <c r="Q69" s="201">
        <v>2.89</v>
      </c>
      <c r="R69" s="201">
        <v>6.74</v>
      </c>
      <c r="S69" s="201">
        <v>3.05</v>
      </c>
      <c r="T69" s="201">
        <v>0</v>
      </c>
      <c r="U69" s="201">
        <v>22.93</v>
      </c>
      <c r="V69" s="201">
        <v>2.02</v>
      </c>
      <c r="W69" s="201">
        <v>13.71</v>
      </c>
      <c r="X69" s="201">
        <v>43.57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56.81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19.25</v>
      </c>
      <c r="AQ69" s="201">
        <v>7.7</v>
      </c>
      <c r="AR69" s="201">
        <v>17.8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4.8099999999999996</v>
      </c>
      <c r="L70" s="201">
        <v>308.68</v>
      </c>
      <c r="M70" s="201">
        <v>27.17</v>
      </c>
      <c r="N70" s="201">
        <v>34.880000000000003</v>
      </c>
      <c r="O70" s="201">
        <v>0</v>
      </c>
      <c r="P70" s="201">
        <v>36.880000000000003</v>
      </c>
      <c r="Q70" s="201">
        <v>2.89</v>
      </c>
      <c r="R70" s="201">
        <v>6.74</v>
      </c>
      <c r="S70" s="201">
        <v>3.05</v>
      </c>
      <c r="T70" s="201">
        <v>0</v>
      </c>
      <c r="U70" s="201">
        <v>22.93</v>
      </c>
      <c r="V70" s="201">
        <v>2.02</v>
      </c>
      <c r="W70" s="201">
        <v>13.71</v>
      </c>
      <c r="X70" s="201">
        <v>43.57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56.81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48.13</v>
      </c>
      <c r="AQ70" s="201">
        <v>7.7</v>
      </c>
      <c r="AR70" s="201">
        <v>16.190000000000001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4.8099999999999996</v>
      </c>
      <c r="L71" s="201">
        <v>308.68</v>
      </c>
      <c r="M71" s="201">
        <v>27.17</v>
      </c>
      <c r="N71" s="201">
        <v>34.880000000000003</v>
      </c>
      <c r="O71" s="201">
        <v>0</v>
      </c>
      <c r="P71" s="201">
        <v>36.880000000000003</v>
      </c>
      <c r="Q71" s="201">
        <v>2.89</v>
      </c>
      <c r="R71" s="201">
        <v>9.86</v>
      </c>
      <c r="S71" s="201">
        <v>3.05</v>
      </c>
      <c r="T71" s="201">
        <v>0</v>
      </c>
      <c r="U71" s="201">
        <v>22.93</v>
      </c>
      <c r="V71" s="201">
        <v>3.08</v>
      </c>
      <c r="W71" s="201">
        <v>13.71</v>
      </c>
      <c r="X71" s="201">
        <v>43.57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58.71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74.78</v>
      </c>
      <c r="AQ71" s="201">
        <v>7.7</v>
      </c>
      <c r="AR71" s="201">
        <v>15.06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4.51</v>
      </c>
      <c r="L72" s="201">
        <v>306.11</v>
      </c>
      <c r="M72" s="201">
        <v>27.17</v>
      </c>
      <c r="N72" s="201">
        <v>34.880000000000003</v>
      </c>
      <c r="O72" s="201">
        <v>0</v>
      </c>
      <c r="P72" s="201">
        <v>36.880000000000003</v>
      </c>
      <c r="Q72" s="201">
        <v>2.89</v>
      </c>
      <c r="R72" s="201">
        <v>12.52</v>
      </c>
      <c r="S72" s="201">
        <v>2.89</v>
      </c>
      <c r="T72" s="201">
        <v>0</v>
      </c>
      <c r="U72" s="201">
        <v>22.93</v>
      </c>
      <c r="V72" s="201">
        <v>3.08</v>
      </c>
      <c r="W72" s="201">
        <v>13.71</v>
      </c>
      <c r="X72" s="201">
        <v>43.57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58.71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74.78</v>
      </c>
      <c r="AQ72" s="201">
        <v>26.63</v>
      </c>
      <c r="AR72" s="201">
        <v>11.94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4.62</v>
      </c>
      <c r="L73" s="201">
        <v>306.11</v>
      </c>
      <c r="M73" s="201">
        <v>27.17</v>
      </c>
      <c r="N73" s="201">
        <v>34.880000000000003</v>
      </c>
      <c r="O73" s="201">
        <v>0</v>
      </c>
      <c r="P73" s="201">
        <v>36.880000000000003</v>
      </c>
      <c r="Q73" s="201">
        <v>2.89</v>
      </c>
      <c r="R73" s="201">
        <v>12.52</v>
      </c>
      <c r="S73" s="201">
        <v>2.89</v>
      </c>
      <c r="T73" s="201">
        <v>0</v>
      </c>
      <c r="U73" s="201">
        <v>22.93</v>
      </c>
      <c r="V73" s="201">
        <v>3.08</v>
      </c>
      <c r="W73" s="201">
        <v>13.71</v>
      </c>
      <c r="X73" s="201">
        <v>43.57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58.71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74.78</v>
      </c>
      <c r="AQ73" s="201">
        <v>26.63</v>
      </c>
      <c r="AR73" s="201">
        <v>4.42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4.8099999999999996</v>
      </c>
      <c r="L74" s="201">
        <v>306.11</v>
      </c>
      <c r="M74" s="201">
        <v>27.17</v>
      </c>
      <c r="N74" s="201">
        <v>34.880000000000003</v>
      </c>
      <c r="O74" s="201">
        <v>0</v>
      </c>
      <c r="P74" s="201">
        <v>36.880000000000003</v>
      </c>
      <c r="Q74" s="201">
        <v>2.89</v>
      </c>
      <c r="R74" s="201">
        <v>12.52</v>
      </c>
      <c r="S74" s="201">
        <v>2.89</v>
      </c>
      <c r="T74" s="201">
        <v>0</v>
      </c>
      <c r="U74" s="201">
        <v>22.93</v>
      </c>
      <c r="V74" s="201">
        <v>3.08</v>
      </c>
      <c r="W74" s="201">
        <v>13.71</v>
      </c>
      <c r="X74" s="201">
        <v>43.57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58.71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74.78</v>
      </c>
      <c r="AQ74" s="201">
        <v>26.63</v>
      </c>
      <c r="AR74" s="201">
        <v>1.1599999999999999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4.8099999999999996</v>
      </c>
      <c r="L75" s="201">
        <v>306.11</v>
      </c>
      <c r="M75" s="201">
        <v>27.17</v>
      </c>
      <c r="N75" s="201">
        <v>34.880000000000003</v>
      </c>
      <c r="O75" s="201">
        <v>0</v>
      </c>
      <c r="P75" s="201">
        <v>36.880000000000003</v>
      </c>
      <c r="Q75" s="201">
        <v>3.23</v>
      </c>
      <c r="R75" s="201">
        <v>12.52</v>
      </c>
      <c r="S75" s="201">
        <v>7.8</v>
      </c>
      <c r="T75" s="201">
        <v>0</v>
      </c>
      <c r="U75" s="201">
        <v>22.93</v>
      </c>
      <c r="V75" s="201">
        <v>3.08</v>
      </c>
      <c r="W75" s="201">
        <v>13.71</v>
      </c>
      <c r="X75" s="201">
        <v>43.57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58.71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74.78</v>
      </c>
      <c r="AQ75" s="201">
        <v>26.63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4.8099999999999996</v>
      </c>
      <c r="L76" s="201">
        <v>333.58</v>
      </c>
      <c r="M76" s="201">
        <v>27.17</v>
      </c>
      <c r="N76" s="201">
        <v>34.880000000000003</v>
      </c>
      <c r="O76" s="201">
        <v>0</v>
      </c>
      <c r="P76" s="201">
        <v>36.880000000000003</v>
      </c>
      <c r="Q76" s="201">
        <v>3.23</v>
      </c>
      <c r="R76" s="201">
        <v>12.52</v>
      </c>
      <c r="S76" s="201">
        <v>7.8</v>
      </c>
      <c r="T76" s="201">
        <v>0</v>
      </c>
      <c r="U76" s="201">
        <v>22.93</v>
      </c>
      <c r="V76" s="201">
        <v>3.08</v>
      </c>
      <c r="W76" s="201">
        <v>13.71</v>
      </c>
      <c r="X76" s="201">
        <v>43.57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52.82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74.78</v>
      </c>
      <c r="AQ76" s="201">
        <v>26.63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4.8099999999999996</v>
      </c>
      <c r="L77" s="201">
        <v>370.64</v>
      </c>
      <c r="M77" s="201">
        <v>27.17</v>
      </c>
      <c r="N77" s="201">
        <v>34.880000000000003</v>
      </c>
      <c r="O77" s="201">
        <v>0</v>
      </c>
      <c r="P77" s="201">
        <v>36.880000000000003</v>
      </c>
      <c r="Q77" s="201">
        <v>3.23</v>
      </c>
      <c r="R77" s="201">
        <v>12.52</v>
      </c>
      <c r="S77" s="201">
        <v>7.8</v>
      </c>
      <c r="T77" s="201">
        <v>0</v>
      </c>
      <c r="U77" s="201">
        <v>22.93</v>
      </c>
      <c r="V77" s="201">
        <v>3.08</v>
      </c>
      <c r="W77" s="201">
        <v>13.71</v>
      </c>
      <c r="X77" s="201">
        <v>43.57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58.71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74.78</v>
      </c>
      <c r="AQ77" s="201">
        <v>26.63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4.8099999999999996</v>
      </c>
      <c r="L78" s="201">
        <v>370.64</v>
      </c>
      <c r="M78" s="201">
        <v>27.17</v>
      </c>
      <c r="N78" s="201">
        <v>34.880000000000003</v>
      </c>
      <c r="O78" s="201">
        <v>0</v>
      </c>
      <c r="P78" s="201">
        <v>36.880000000000003</v>
      </c>
      <c r="Q78" s="201">
        <v>3.23</v>
      </c>
      <c r="R78" s="201">
        <v>12.52</v>
      </c>
      <c r="S78" s="201">
        <v>7.8</v>
      </c>
      <c r="T78" s="201">
        <v>0</v>
      </c>
      <c r="U78" s="201">
        <v>22.93</v>
      </c>
      <c r="V78" s="201">
        <v>3.08</v>
      </c>
      <c r="W78" s="201">
        <v>13.71</v>
      </c>
      <c r="X78" s="201">
        <v>43.57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58.71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74.78</v>
      </c>
      <c r="AQ78" s="201">
        <v>26.64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4.8099999999999996</v>
      </c>
      <c r="L79" s="201">
        <v>370.64</v>
      </c>
      <c r="M79" s="201">
        <v>27.17</v>
      </c>
      <c r="N79" s="201">
        <v>34.880000000000003</v>
      </c>
      <c r="O79" s="201">
        <v>0</v>
      </c>
      <c r="P79" s="201">
        <v>36.880000000000003</v>
      </c>
      <c r="Q79" s="201">
        <v>3.23</v>
      </c>
      <c r="R79" s="201">
        <v>12.52</v>
      </c>
      <c r="S79" s="201">
        <v>7.8</v>
      </c>
      <c r="T79" s="201">
        <v>0</v>
      </c>
      <c r="U79" s="201">
        <v>22.93</v>
      </c>
      <c r="V79" s="201">
        <v>3.08</v>
      </c>
      <c r="W79" s="201">
        <v>13.71</v>
      </c>
      <c r="X79" s="201">
        <v>43.57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58.71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74.78</v>
      </c>
      <c r="AQ79" s="201">
        <v>26.64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4.8099999999999996</v>
      </c>
      <c r="L80" s="201">
        <v>416.96</v>
      </c>
      <c r="M80" s="201">
        <v>27.17</v>
      </c>
      <c r="N80" s="201">
        <v>34.880000000000003</v>
      </c>
      <c r="O80" s="201">
        <v>0</v>
      </c>
      <c r="P80" s="201">
        <v>36.880000000000003</v>
      </c>
      <c r="Q80" s="201">
        <v>3.23</v>
      </c>
      <c r="R80" s="201">
        <v>12.52</v>
      </c>
      <c r="S80" s="201">
        <v>7.8</v>
      </c>
      <c r="T80" s="201">
        <v>0</v>
      </c>
      <c r="U80" s="201">
        <v>22.93</v>
      </c>
      <c r="V80" s="201">
        <v>3.08</v>
      </c>
      <c r="W80" s="201">
        <v>13.71</v>
      </c>
      <c r="X80" s="201">
        <v>43.57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58.71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74.78</v>
      </c>
      <c r="AQ80" s="201">
        <v>26.64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4.8099999999999996</v>
      </c>
      <c r="L81" s="201">
        <v>416.96</v>
      </c>
      <c r="M81" s="201">
        <v>27.17</v>
      </c>
      <c r="N81" s="201">
        <v>34.880000000000003</v>
      </c>
      <c r="O81" s="201">
        <v>0</v>
      </c>
      <c r="P81" s="201">
        <v>36.880000000000003</v>
      </c>
      <c r="Q81" s="201">
        <v>3.23</v>
      </c>
      <c r="R81" s="201">
        <v>12.52</v>
      </c>
      <c r="S81" s="201">
        <v>7.8</v>
      </c>
      <c r="T81" s="201">
        <v>0</v>
      </c>
      <c r="U81" s="201">
        <v>22.93</v>
      </c>
      <c r="V81" s="201">
        <v>3.08</v>
      </c>
      <c r="W81" s="201">
        <v>13.71</v>
      </c>
      <c r="X81" s="201">
        <v>43.57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58.71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74.78</v>
      </c>
      <c r="AQ81" s="201">
        <v>26.64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4.8099999999999996</v>
      </c>
      <c r="L82" s="201">
        <v>416.96</v>
      </c>
      <c r="M82" s="201">
        <v>27.17</v>
      </c>
      <c r="N82" s="201">
        <v>34.880000000000003</v>
      </c>
      <c r="O82" s="201">
        <v>0</v>
      </c>
      <c r="P82" s="201">
        <v>36.880000000000003</v>
      </c>
      <c r="Q82" s="201">
        <v>3.23</v>
      </c>
      <c r="R82" s="201">
        <v>12.52</v>
      </c>
      <c r="S82" s="201">
        <v>7.8</v>
      </c>
      <c r="T82" s="201">
        <v>0</v>
      </c>
      <c r="U82" s="201">
        <v>22.93</v>
      </c>
      <c r="V82" s="201">
        <v>3.08</v>
      </c>
      <c r="W82" s="201">
        <v>13.71</v>
      </c>
      <c r="X82" s="201">
        <v>43.57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58.71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74.78</v>
      </c>
      <c r="AQ82" s="201">
        <v>26.64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4.8099999999999996</v>
      </c>
      <c r="L83" s="201">
        <v>436.06</v>
      </c>
      <c r="M83" s="201">
        <v>27.17</v>
      </c>
      <c r="N83" s="201">
        <v>34.880000000000003</v>
      </c>
      <c r="O83" s="201">
        <v>0</v>
      </c>
      <c r="P83" s="201">
        <v>36.880000000000003</v>
      </c>
      <c r="Q83" s="201">
        <v>3.23</v>
      </c>
      <c r="R83" s="201">
        <v>12.52</v>
      </c>
      <c r="S83" s="201">
        <v>7.8</v>
      </c>
      <c r="T83" s="201">
        <v>0</v>
      </c>
      <c r="U83" s="201">
        <v>22.93</v>
      </c>
      <c r="V83" s="201">
        <v>3.08</v>
      </c>
      <c r="W83" s="201">
        <v>13.71</v>
      </c>
      <c r="X83" s="201">
        <v>43.57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58.71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74.78</v>
      </c>
      <c r="AQ83" s="201">
        <v>26.64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4.8099999999999996</v>
      </c>
      <c r="L84" s="201">
        <v>436.06</v>
      </c>
      <c r="M84" s="201">
        <v>27.17</v>
      </c>
      <c r="N84" s="201">
        <v>34.880000000000003</v>
      </c>
      <c r="O84" s="201">
        <v>0</v>
      </c>
      <c r="P84" s="201">
        <v>36.880000000000003</v>
      </c>
      <c r="Q84" s="201">
        <v>3.23</v>
      </c>
      <c r="R84" s="201">
        <v>12.52</v>
      </c>
      <c r="S84" s="201">
        <v>7.8</v>
      </c>
      <c r="T84" s="201">
        <v>0</v>
      </c>
      <c r="U84" s="201">
        <v>22.93</v>
      </c>
      <c r="V84" s="201">
        <v>3.08</v>
      </c>
      <c r="W84" s="201">
        <v>13.71</v>
      </c>
      <c r="X84" s="201">
        <v>43.57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58.71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74.78</v>
      </c>
      <c r="AQ84" s="201">
        <v>26.64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4.8099999999999996</v>
      </c>
      <c r="L85" s="201">
        <v>411.03</v>
      </c>
      <c r="M85" s="201">
        <v>27.17</v>
      </c>
      <c r="N85" s="201">
        <v>34.880000000000003</v>
      </c>
      <c r="O85" s="201">
        <v>0</v>
      </c>
      <c r="P85" s="201">
        <v>36.880000000000003</v>
      </c>
      <c r="Q85" s="201">
        <v>3.23</v>
      </c>
      <c r="R85" s="201">
        <v>12.52</v>
      </c>
      <c r="S85" s="201">
        <v>7.8</v>
      </c>
      <c r="T85" s="201">
        <v>0</v>
      </c>
      <c r="U85" s="201">
        <v>22.93</v>
      </c>
      <c r="V85" s="201">
        <v>3.08</v>
      </c>
      <c r="W85" s="201">
        <v>13.71</v>
      </c>
      <c r="X85" s="201">
        <v>43.57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58.71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74.78</v>
      </c>
      <c r="AQ85" s="201">
        <v>26.64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4.8099999999999996</v>
      </c>
      <c r="L86" s="201">
        <v>401.41</v>
      </c>
      <c r="M86" s="201">
        <v>27.17</v>
      </c>
      <c r="N86" s="201">
        <v>34.880000000000003</v>
      </c>
      <c r="O86" s="201">
        <v>0</v>
      </c>
      <c r="P86" s="201">
        <v>36.880000000000003</v>
      </c>
      <c r="Q86" s="201">
        <v>3.23</v>
      </c>
      <c r="R86" s="201">
        <v>12.52</v>
      </c>
      <c r="S86" s="201">
        <v>7.8</v>
      </c>
      <c r="T86" s="201">
        <v>0</v>
      </c>
      <c r="U86" s="201">
        <v>22.93</v>
      </c>
      <c r="V86" s="201">
        <v>3.08</v>
      </c>
      <c r="W86" s="201">
        <v>13.71</v>
      </c>
      <c r="X86" s="201">
        <v>43.57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58.71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74.78</v>
      </c>
      <c r="AQ86" s="201">
        <v>26.64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5.57</v>
      </c>
      <c r="L87" s="201">
        <v>360.98</v>
      </c>
      <c r="M87" s="201">
        <v>27.17</v>
      </c>
      <c r="N87" s="201">
        <v>34.880000000000003</v>
      </c>
      <c r="O87" s="201">
        <v>0</v>
      </c>
      <c r="P87" s="201">
        <v>36.880000000000003</v>
      </c>
      <c r="Q87" s="201">
        <v>3.23</v>
      </c>
      <c r="R87" s="201">
        <v>12.52</v>
      </c>
      <c r="S87" s="201">
        <v>7.8</v>
      </c>
      <c r="T87" s="201">
        <v>0</v>
      </c>
      <c r="U87" s="201">
        <v>22.93</v>
      </c>
      <c r="V87" s="201">
        <v>3.08</v>
      </c>
      <c r="W87" s="201">
        <v>13.71</v>
      </c>
      <c r="X87" s="201">
        <v>43.57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58.71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74.78</v>
      </c>
      <c r="AQ87" s="201">
        <v>26.64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4.8099999999999996</v>
      </c>
      <c r="L88" s="201">
        <v>351.35</v>
      </c>
      <c r="M88" s="201">
        <v>27.17</v>
      </c>
      <c r="N88" s="201">
        <v>34.880000000000003</v>
      </c>
      <c r="O88" s="201">
        <v>0</v>
      </c>
      <c r="P88" s="201">
        <v>36.880000000000003</v>
      </c>
      <c r="Q88" s="201">
        <v>3.23</v>
      </c>
      <c r="R88" s="201">
        <v>12.52</v>
      </c>
      <c r="S88" s="201">
        <v>7.8</v>
      </c>
      <c r="T88" s="201">
        <v>0</v>
      </c>
      <c r="U88" s="201">
        <v>22.93</v>
      </c>
      <c r="V88" s="201">
        <v>3.08</v>
      </c>
      <c r="W88" s="201">
        <v>13.71</v>
      </c>
      <c r="X88" s="201">
        <v>43.57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58.71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74.78</v>
      </c>
      <c r="AQ88" s="201">
        <v>26.64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4.8099999999999996</v>
      </c>
      <c r="L89" s="201">
        <v>308.02999999999997</v>
      </c>
      <c r="M89" s="201">
        <v>27.17</v>
      </c>
      <c r="N89" s="201">
        <v>34.880000000000003</v>
      </c>
      <c r="O89" s="201">
        <v>0</v>
      </c>
      <c r="P89" s="201">
        <v>36.880000000000003</v>
      </c>
      <c r="Q89" s="201">
        <v>3.23</v>
      </c>
      <c r="R89" s="201">
        <v>6.93</v>
      </c>
      <c r="S89" s="201">
        <v>4.33</v>
      </c>
      <c r="T89" s="201">
        <v>0</v>
      </c>
      <c r="U89" s="201">
        <v>22.93</v>
      </c>
      <c r="V89" s="201">
        <v>3.08</v>
      </c>
      <c r="W89" s="201">
        <v>13.71</v>
      </c>
      <c r="X89" s="201">
        <v>43.57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58.71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74.78</v>
      </c>
      <c r="AQ89" s="201">
        <v>7.7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4.8099999999999996</v>
      </c>
      <c r="L90" s="201">
        <v>308.02999999999997</v>
      </c>
      <c r="M90" s="201">
        <v>27.17</v>
      </c>
      <c r="N90" s="201">
        <v>34.880000000000003</v>
      </c>
      <c r="O90" s="201">
        <v>0</v>
      </c>
      <c r="P90" s="201">
        <v>36.880000000000003</v>
      </c>
      <c r="Q90" s="201">
        <v>3.23</v>
      </c>
      <c r="R90" s="201">
        <v>6.93</v>
      </c>
      <c r="S90" s="201">
        <v>4.33</v>
      </c>
      <c r="T90" s="201">
        <v>0</v>
      </c>
      <c r="U90" s="201">
        <v>22.93</v>
      </c>
      <c r="V90" s="201">
        <v>3.08</v>
      </c>
      <c r="W90" s="201">
        <v>13.71</v>
      </c>
      <c r="X90" s="201">
        <v>43.57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58.71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74.78</v>
      </c>
      <c r="AQ90" s="201">
        <v>7.7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4.8099999999999996</v>
      </c>
      <c r="L91" s="201">
        <v>308.02999999999997</v>
      </c>
      <c r="M91" s="201">
        <v>27.17</v>
      </c>
      <c r="N91" s="201">
        <v>34.880000000000003</v>
      </c>
      <c r="O91" s="201">
        <v>0</v>
      </c>
      <c r="P91" s="201">
        <v>36.880000000000003</v>
      </c>
      <c r="Q91" s="201">
        <v>3.23</v>
      </c>
      <c r="R91" s="201">
        <v>6.93</v>
      </c>
      <c r="S91" s="201">
        <v>4.33</v>
      </c>
      <c r="T91" s="201">
        <v>0</v>
      </c>
      <c r="U91" s="201">
        <v>22.93</v>
      </c>
      <c r="V91" s="201">
        <v>3.08</v>
      </c>
      <c r="W91" s="201">
        <v>13.71</v>
      </c>
      <c r="X91" s="201">
        <v>43.57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58.71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74.78</v>
      </c>
      <c r="AQ91" s="201">
        <v>7.7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4.8099999999999996</v>
      </c>
      <c r="L92" s="201">
        <v>308.02999999999997</v>
      </c>
      <c r="M92" s="201">
        <v>27.17</v>
      </c>
      <c r="N92" s="201">
        <v>34.880000000000003</v>
      </c>
      <c r="O92" s="201">
        <v>0</v>
      </c>
      <c r="P92" s="201">
        <v>36.880000000000003</v>
      </c>
      <c r="Q92" s="201">
        <v>3.23</v>
      </c>
      <c r="R92" s="201">
        <v>6.93</v>
      </c>
      <c r="S92" s="201">
        <v>4.33</v>
      </c>
      <c r="T92" s="201">
        <v>0</v>
      </c>
      <c r="U92" s="201">
        <v>22.93</v>
      </c>
      <c r="V92" s="201">
        <v>3.08</v>
      </c>
      <c r="W92" s="201">
        <v>13.71</v>
      </c>
      <c r="X92" s="201">
        <v>43.57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58.71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48.13</v>
      </c>
      <c r="AQ92" s="201">
        <v>7.7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4.8099999999999996</v>
      </c>
      <c r="L93" s="201">
        <v>308.02999999999997</v>
      </c>
      <c r="M93" s="201">
        <v>27.17</v>
      </c>
      <c r="N93" s="201">
        <v>34.880000000000003</v>
      </c>
      <c r="O93" s="201">
        <v>0</v>
      </c>
      <c r="P93" s="201">
        <v>36.880000000000003</v>
      </c>
      <c r="Q93" s="201">
        <v>3.23</v>
      </c>
      <c r="R93" s="201">
        <v>6.93</v>
      </c>
      <c r="S93" s="201">
        <v>4.33</v>
      </c>
      <c r="T93" s="201">
        <v>0</v>
      </c>
      <c r="U93" s="201">
        <v>22.93</v>
      </c>
      <c r="V93" s="201">
        <v>3.08</v>
      </c>
      <c r="W93" s="201">
        <v>13.71</v>
      </c>
      <c r="X93" s="201">
        <v>43.57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58.71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48.13</v>
      </c>
      <c r="AQ93" s="201">
        <v>7.7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4.91</v>
      </c>
      <c r="L94" s="201">
        <v>308.02999999999997</v>
      </c>
      <c r="M94" s="201">
        <v>27.17</v>
      </c>
      <c r="N94" s="201">
        <v>34.880000000000003</v>
      </c>
      <c r="O94" s="201">
        <v>0</v>
      </c>
      <c r="P94" s="201">
        <v>36.880000000000003</v>
      </c>
      <c r="Q94" s="201">
        <v>3.23</v>
      </c>
      <c r="R94" s="201">
        <v>6.93</v>
      </c>
      <c r="S94" s="201">
        <v>4.33</v>
      </c>
      <c r="T94" s="201">
        <v>0</v>
      </c>
      <c r="U94" s="201">
        <v>22.93</v>
      </c>
      <c r="V94" s="201">
        <v>3.08</v>
      </c>
      <c r="W94" s="201">
        <v>13.71</v>
      </c>
      <c r="X94" s="201">
        <v>43.57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58.71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19.25</v>
      </c>
      <c r="AQ94" s="201">
        <v>7.7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4.8099999999999996</v>
      </c>
      <c r="L95" s="201">
        <v>308.02999999999997</v>
      </c>
      <c r="M95" s="201">
        <v>27.17</v>
      </c>
      <c r="N95" s="201">
        <v>34.880000000000003</v>
      </c>
      <c r="O95" s="201">
        <v>0</v>
      </c>
      <c r="P95" s="201">
        <v>36.880000000000003</v>
      </c>
      <c r="Q95" s="201">
        <v>3.23</v>
      </c>
      <c r="R95" s="201">
        <v>6.93</v>
      </c>
      <c r="S95" s="201">
        <v>4.33</v>
      </c>
      <c r="T95" s="201">
        <v>0</v>
      </c>
      <c r="U95" s="201">
        <v>22.93</v>
      </c>
      <c r="V95" s="201">
        <v>3.08</v>
      </c>
      <c r="W95" s="201">
        <v>13.71</v>
      </c>
      <c r="X95" s="201">
        <v>43.57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58.71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19.25</v>
      </c>
      <c r="AQ95" s="201">
        <v>7.7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4.8099999999999996</v>
      </c>
      <c r="L96" s="201">
        <v>308.06</v>
      </c>
      <c r="M96" s="201">
        <v>27.17</v>
      </c>
      <c r="N96" s="201">
        <v>34.880000000000003</v>
      </c>
      <c r="O96" s="201">
        <v>0</v>
      </c>
      <c r="P96" s="201">
        <v>36.880000000000003</v>
      </c>
      <c r="Q96" s="201">
        <v>3.22</v>
      </c>
      <c r="R96" s="201">
        <v>6.93</v>
      </c>
      <c r="S96" s="201">
        <v>4.33</v>
      </c>
      <c r="T96" s="201">
        <v>0</v>
      </c>
      <c r="U96" s="201">
        <v>22.93</v>
      </c>
      <c r="V96" s="201">
        <v>3.08</v>
      </c>
      <c r="W96" s="201">
        <v>13.71</v>
      </c>
      <c r="X96" s="201">
        <v>43.57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58.71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19.25</v>
      </c>
      <c r="AQ96" s="201">
        <v>7.7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4.8099999999999996</v>
      </c>
      <c r="L97" s="201">
        <v>308.06</v>
      </c>
      <c r="M97" s="201">
        <v>27.17</v>
      </c>
      <c r="N97" s="201">
        <v>34.880000000000003</v>
      </c>
      <c r="O97" s="201">
        <v>0</v>
      </c>
      <c r="P97" s="201">
        <v>36.880000000000003</v>
      </c>
      <c r="Q97" s="201">
        <v>3.22</v>
      </c>
      <c r="R97" s="201">
        <v>6.93</v>
      </c>
      <c r="S97" s="201">
        <v>4.33</v>
      </c>
      <c r="T97" s="201">
        <v>0</v>
      </c>
      <c r="U97" s="201">
        <v>22.93</v>
      </c>
      <c r="V97" s="201">
        <v>3.08</v>
      </c>
      <c r="W97" s="201">
        <v>13.71</v>
      </c>
      <c r="X97" s="201">
        <v>43.57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58.71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19.25</v>
      </c>
      <c r="AQ97" s="201">
        <v>7.7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4.8099999999999996</v>
      </c>
      <c r="L98" s="201">
        <v>308.06</v>
      </c>
      <c r="M98" s="201">
        <v>27.17</v>
      </c>
      <c r="N98" s="201">
        <v>34.880000000000003</v>
      </c>
      <c r="O98" s="201">
        <v>0</v>
      </c>
      <c r="P98" s="201">
        <v>36.880000000000003</v>
      </c>
      <c r="Q98" s="201">
        <v>3.22</v>
      </c>
      <c r="R98" s="201">
        <v>6.93</v>
      </c>
      <c r="S98" s="201">
        <v>4.33</v>
      </c>
      <c r="T98" s="201">
        <v>0</v>
      </c>
      <c r="U98" s="201">
        <v>22.93</v>
      </c>
      <c r="V98" s="201">
        <v>3.08</v>
      </c>
      <c r="W98" s="201">
        <v>13.71</v>
      </c>
      <c r="X98" s="201">
        <v>43.57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58.71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19.25</v>
      </c>
      <c r="AQ98" s="201">
        <v>7.7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0.11576000000000004</v>
      </c>
      <c r="L99">
        <f t="shared" si="0"/>
        <v>8.0533500000000018</v>
      </c>
      <c r="M99">
        <f t="shared" si="0"/>
        <v>0.61983250000000023</v>
      </c>
      <c r="N99">
        <f t="shared" si="0"/>
        <v>0.83712000000000186</v>
      </c>
      <c r="O99">
        <f t="shared" si="0"/>
        <v>0</v>
      </c>
      <c r="P99">
        <f t="shared" si="0"/>
        <v>0.88513250000000132</v>
      </c>
      <c r="Q99">
        <f t="shared" si="0"/>
        <v>7.3242499999999947E-2</v>
      </c>
      <c r="R99">
        <f t="shared" si="0"/>
        <v>0.22656999999999977</v>
      </c>
      <c r="S99">
        <f t="shared" si="0"/>
        <v>0.11801250000000003</v>
      </c>
      <c r="T99">
        <f t="shared" si="0"/>
        <v>0</v>
      </c>
      <c r="U99">
        <f t="shared" si="0"/>
        <v>0.55032000000000014</v>
      </c>
      <c r="V99">
        <f t="shared" si="0"/>
        <v>6.3915000000000069E-2</v>
      </c>
      <c r="W99">
        <f t="shared" si="0"/>
        <v>0.32903250000000051</v>
      </c>
      <c r="X99">
        <f t="shared" si="0"/>
        <v>1.0456800000000017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1.3842874999999999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1.1812375000000004</v>
      </c>
      <c r="AQ99">
        <f t="shared" si="0"/>
        <v>0.38693250000000068</v>
      </c>
      <c r="AR99">
        <f t="shared" si="0"/>
        <v>0.19224500000000005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19.059999999999999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19.059999999999999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19.059999999999999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19.059999999999999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19.059999999999999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19.059999999999999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19.690000000000001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19.690000000000001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19.690000000000001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19.690000000000001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19.690000000000001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19.690000000000001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19.690000000000001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19.690000000000001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19.690000000000001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19.690000000000001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19.690000000000001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19.690000000000001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19.690000000000001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19.690000000000001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19.690000000000001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19.690000000000001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19.690000000000001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19.690000000000001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19.059999999999999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19.059999999999999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19.059999999999999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19.059999999999999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19.059999999999999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19.059999999999999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19.059999999999999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19.059999999999999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19.059999999999999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19.059999999999999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19.059999999999999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19.059999999999999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19.059999999999999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19.059999999999999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19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19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19.059999999999999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19.059999999999999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19.059999999999999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19.059999999999999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19.059999999999999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19.059999999999999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19.059999999999999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19.059999999999999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19.059999999999999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19.059999999999999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19.059999999999999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19.059999999999999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19.059999999999999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19.059999999999999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19.059999999999999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19.059999999999999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19.690000000000001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19.690000000000001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19.690000000000001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19.690000000000001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19.690000000000001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19.059999999999999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19.059999999999999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19.059999999999999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19.059999999999999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19.059999999999999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19.059999999999999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19.059999999999999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19.690000000000001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19.690000000000001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19.690000000000001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19.690000000000001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19.690000000000001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19.690000000000001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19.690000000000001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19.690000000000001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19.690000000000001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19.690000000000001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19.690000000000001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19.690000000000001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19.690000000000001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19.690000000000001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19.690000000000001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19.690000000000001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19.690000000000001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19.690000000000001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19.690000000000001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19.690000000000001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19.690000000000001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19.690000000000001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19.690000000000001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19.690000000000001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19.690000000000001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19.690000000000001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19.690000000000001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0.46526999999999996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18.77</v>
      </c>
      <c r="E3" s="201">
        <v>0</v>
      </c>
      <c r="F3" s="201">
        <v>0</v>
      </c>
      <c r="G3" s="201">
        <v>30.72</v>
      </c>
      <c r="H3" s="201">
        <v>0</v>
      </c>
      <c r="I3" s="201">
        <v>0</v>
      </c>
      <c r="J3" s="201">
        <v>39.47</v>
      </c>
      <c r="K3" s="201">
        <v>237.37</v>
      </c>
      <c r="L3" s="201">
        <v>4.62</v>
      </c>
      <c r="M3" s="201">
        <v>2.1800000000000002</v>
      </c>
      <c r="N3" s="201">
        <v>1.94</v>
      </c>
      <c r="O3" s="201">
        <v>2.74</v>
      </c>
      <c r="P3" s="201">
        <v>0.92</v>
      </c>
      <c r="Q3" s="201">
        <v>0.18</v>
      </c>
      <c r="R3" s="201">
        <v>0.89</v>
      </c>
      <c r="S3" s="201">
        <v>1.58</v>
      </c>
      <c r="T3" s="201">
        <v>0</v>
      </c>
      <c r="U3" s="201">
        <v>2.15</v>
      </c>
      <c r="V3" s="201">
        <v>0.17</v>
      </c>
      <c r="W3" s="201">
        <v>0.76</v>
      </c>
      <c r="X3" s="201">
        <v>2.42</v>
      </c>
      <c r="Y3" s="201">
        <v>0</v>
      </c>
      <c r="Z3" s="201">
        <v>4.57</v>
      </c>
      <c r="AA3" s="201">
        <v>1.48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15.61</v>
      </c>
      <c r="AL3" s="201">
        <v>0</v>
      </c>
      <c r="AM3" s="201">
        <v>0</v>
      </c>
      <c r="AN3" s="201">
        <v>0</v>
      </c>
      <c r="AO3" s="201">
        <v>392.99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18.77</v>
      </c>
      <c r="E4" s="201">
        <v>0</v>
      </c>
      <c r="F4" s="201">
        <v>0</v>
      </c>
      <c r="G4" s="201">
        <v>30.72</v>
      </c>
      <c r="H4" s="201">
        <v>0</v>
      </c>
      <c r="I4" s="201">
        <v>0</v>
      </c>
      <c r="J4" s="201">
        <v>39.47</v>
      </c>
      <c r="K4" s="201">
        <v>237.37</v>
      </c>
      <c r="L4" s="201">
        <v>4.62</v>
      </c>
      <c r="M4" s="201">
        <v>2.1800000000000002</v>
      </c>
      <c r="N4" s="201">
        <v>1.94</v>
      </c>
      <c r="O4" s="201">
        <v>2.74</v>
      </c>
      <c r="P4" s="201">
        <v>0.92</v>
      </c>
      <c r="Q4" s="201">
        <v>0.18</v>
      </c>
      <c r="R4" s="201">
        <v>0.7</v>
      </c>
      <c r="S4" s="201">
        <v>0.59</v>
      </c>
      <c r="T4" s="201">
        <v>0</v>
      </c>
      <c r="U4" s="201">
        <v>2.15</v>
      </c>
      <c r="V4" s="201">
        <v>0.17</v>
      </c>
      <c r="W4" s="201">
        <v>0.76</v>
      </c>
      <c r="X4" s="201">
        <v>2.42</v>
      </c>
      <c r="Y4" s="201">
        <v>0</v>
      </c>
      <c r="Z4" s="201">
        <v>4.57</v>
      </c>
      <c r="AA4" s="201">
        <v>1.48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15.61</v>
      </c>
      <c r="AL4" s="201">
        <v>0</v>
      </c>
      <c r="AM4" s="201">
        <v>0</v>
      </c>
      <c r="AN4" s="201">
        <v>0</v>
      </c>
      <c r="AO4" s="201">
        <v>392.99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18.77</v>
      </c>
      <c r="E5" s="201">
        <v>0</v>
      </c>
      <c r="F5" s="201">
        <v>0</v>
      </c>
      <c r="G5" s="201">
        <v>30.72</v>
      </c>
      <c r="H5" s="201">
        <v>0</v>
      </c>
      <c r="I5" s="201">
        <v>0</v>
      </c>
      <c r="J5" s="201">
        <v>39.47</v>
      </c>
      <c r="K5" s="201">
        <v>237.37</v>
      </c>
      <c r="L5" s="201">
        <v>3.09</v>
      </c>
      <c r="M5" s="201">
        <v>2.1800000000000002</v>
      </c>
      <c r="N5" s="201">
        <v>1.94</v>
      </c>
      <c r="O5" s="201">
        <v>2.74</v>
      </c>
      <c r="P5" s="201">
        <v>0.92</v>
      </c>
      <c r="Q5" s="201">
        <v>2.2400000000000002</v>
      </c>
      <c r="R5" s="201">
        <v>0.7</v>
      </c>
      <c r="S5" s="201">
        <v>4.25</v>
      </c>
      <c r="T5" s="201">
        <v>0</v>
      </c>
      <c r="U5" s="201">
        <v>2.15</v>
      </c>
      <c r="V5" s="201">
        <v>0</v>
      </c>
      <c r="W5" s="201">
        <v>0.76</v>
      </c>
      <c r="X5" s="201">
        <v>2.42</v>
      </c>
      <c r="Y5" s="201">
        <v>0</v>
      </c>
      <c r="Z5" s="201">
        <v>4.57</v>
      </c>
      <c r="AA5" s="201">
        <v>1.48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15.61</v>
      </c>
      <c r="AL5" s="201">
        <v>0</v>
      </c>
      <c r="AM5" s="201">
        <v>0</v>
      </c>
      <c r="AN5" s="201">
        <v>0</v>
      </c>
      <c r="AO5" s="201">
        <v>392.99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18.77</v>
      </c>
      <c r="E6" s="201">
        <v>0</v>
      </c>
      <c r="F6" s="201">
        <v>0</v>
      </c>
      <c r="G6" s="201">
        <v>30.72</v>
      </c>
      <c r="H6" s="201">
        <v>0</v>
      </c>
      <c r="I6" s="201">
        <v>0</v>
      </c>
      <c r="J6" s="201">
        <v>39.47</v>
      </c>
      <c r="K6" s="201">
        <v>237.37</v>
      </c>
      <c r="L6" s="201">
        <v>4.4800000000000004</v>
      </c>
      <c r="M6" s="201">
        <v>2.1800000000000002</v>
      </c>
      <c r="N6" s="201">
        <v>1.94</v>
      </c>
      <c r="O6" s="201">
        <v>2.74</v>
      </c>
      <c r="P6" s="201">
        <v>0.92</v>
      </c>
      <c r="Q6" s="201">
        <v>2.2400000000000002</v>
      </c>
      <c r="R6" s="201">
        <v>0.7</v>
      </c>
      <c r="S6" s="201">
        <v>4.5999999999999996</v>
      </c>
      <c r="T6" s="201">
        <v>0</v>
      </c>
      <c r="U6" s="201">
        <v>2.15</v>
      </c>
      <c r="V6" s="201">
        <v>0</v>
      </c>
      <c r="W6" s="201">
        <v>0.76</v>
      </c>
      <c r="X6" s="201">
        <v>2.42</v>
      </c>
      <c r="Y6" s="201">
        <v>0</v>
      </c>
      <c r="Z6" s="201">
        <v>4.57</v>
      </c>
      <c r="AA6" s="201">
        <v>1.48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15.61</v>
      </c>
      <c r="AL6" s="201">
        <v>0</v>
      </c>
      <c r="AM6" s="201">
        <v>0</v>
      </c>
      <c r="AN6" s="201">
        <v>0</v>
      </c>
      <c r="AO6" s="201">
        <v>392.99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18.77</v>
      </c>
      <c r="E7" s="201">
        <v>0</v>
      </c>
      <c r="F7" s="201">
        <v>0</v>
      </c>
      <c r="G7" s="201">
        <v>30.72</v>
      </c>
      <c r="H7" s="201">
        <v>0</v>
      </c>
      <c r="I7" s="201">
        <v>0</v>
      </c>
      <c r="J7" s="201">
        <v>39.47</v>
      </c>
      <c r="K7" s="201">
        <v>237.37</v>
      </c>
      <c r="L7" s="201">
        <v>4.58</v>
      </c>
      <c r="M7" s="201">
        <v>2.1800000000000002</v>
      </c>
      <c r="N7" s="201">
        <v>1.94</v>
      </c>
      <c r="O7" s="201">
        <v>2.74</v>
      </c>
      <c r="P7" s="201">
        <v>0.92</v>
      </c>
      <c r="Q7" s="201">
        <v>2.2400000000000002</v>
      </c>
      <c r="R7" s="201">
        <v>8.0299999999999994</v>
      </c>
      <c r="S7" s="201">
        <v>4.5999999999999996</v>
      </c>
      <c r="T7" s="201">
        <v>0</v>
      </c>
      <c r="U7" s="201">
        <v>2.15</v>
      </c>
      <c r="V7" s="201">
        <v>1.69</v>
      </c>
      <c r="W7" s="201">
        <v>9.5</v>
      </c>
      <c r="X7" s="201">
        <v>2.42</v>
      </c>
      <c r="Y7" s="201">
        <v>0</v>
      </c>
      <c r="Z7" s="201">
        <v>51.91</v>
      </c>
      <c r="AA7" s="201">
        <v>25.18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15.61</v>
      </c>
      <c r="AL7" s="201">
        <v>0</v>
      </c>
      <c r="AM7" s="201">
        <v>0</v>
      </c>
      <c r="AN7" s="201">
        <v>0</v>
      </c>
      <c r="AO7" s="201">
        <v>392.99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18.77</v>
      </c>
      <c r="E8" s="201">
        <v>0</v>
      </c>
      <c r="F8" s="201">
        <v>0</v>
      </c>
      <c r="G8" s="201">
        <v>30.72</v>
      </c>
      <c r="H8" s="201">
        <v>0</v>
      </c>
      <c r="I8" s="201">
        <v>0</v>
      </c>
      <c r="J8" s="201">
        <v>39.47</v>
      </c>
      <c r="K8" s="201">
        <v>237.37</v>
      </c>
      <c r="L8" s="201">
        <v>4.58</v>
      </c>
      <c r="M8" s="201">
        <v>2.1800000000000002</v>
      </c>
      <c r="N8" s="201">
        <v>1.94</v>
      </c>
      <c r="O8" s="201">
        <v>2.74</v>
      </c>
      <c r="P8" s="201">
        <v>0.92</v>
      </c>
      <c r="Q8" s="201">
        <v>2.2400000000000002</v>
      </c>
      <c r="R8" s="201">
        <v>7.95</v>
      </c>
      <c r="S8" s="201">
        <v>4.5999999999999996</v>
      </c>
      <c r="T8" s="201">
        <v>0</v>
      </c>
      <c r="U8" s="201">
        <v>2.15</v>
      </c>
      <c r="V8" s="201">
        <v>1.69</v>
      </c>
      <c r="W8" s="201">
        <v>9.5</v>
      </c>
      <c r="X8" s="201">
        <v>2.42</v>
      </c>
      <c r="Y8" s="201">
        <v>0</v>
      </c>
      <c r="Z8" s="201">
        <v>64.48</v>
      </c>
      <c r="AA8" s="201">
        <v>25.18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15.61</v>
      </c>
      <c r="AL8" s="201">
        <v>0</v>
      </c>
      <c r="AM8" s="201">
        <v>0</v>
      </c>
      <c r="AN8" s="201">
        <v>0</v>
      </c>
      <c r="AO8" s="201">
        <v>392.99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18.77</v>
      </c>
      <c r="E9" s="201">
        <v>0</v>
      </c>
      <c r="F9" s="201">
        <v>0</v>
      </c>
      <c r="G9" s="201">
        <v>30.72</v>
      </c>
      <c r="H9" s="201">
        <v>0</v>
      </c>
      <c r="I9" s="201">
        <v>0</v>
      </c>
      <c r="J9" s="201">
        <v>39.47</v>
      </c>
      <c r="K9" s="201">
        <v>237.37</v>
      </c>
      <c r="L9" s="201">
        <v>4.58</v>
      </c>
      <c r="M9" s="201">
        <v>2.1800000000000002</v>
      </c>
      <c r="N9" s="201">
        <v>1.94</v>
      </c>
      <c r="O9" s="201">
        <v>2.74</v>
      </c>
      <c r="P9" s="201">
        <v>0.92</v>
      </c>
      <c r="Q9" s="201">
        <v>2.2400000000000002</v>
      </c>
      <c r="R9" s="201">
        <v>8.0299999999999994</v>
      </c>
      <c r="S9" s="201">
        <v>4.5999999999999996</v>
      </c>
      <c r="T9" s="201">
        <v>0</v>
      </c>
      <c r="U9" s="201">
        <v>2.15</v>
      </c>
      <c r="V9" s="201">
        <v>1.69</v>
      </c>
      <c r="W9" s="201">
        <v>9.5</v>
      </c>
      <c r="X9" s="201">
        <v>30.26</v>
      </c>
      <c r="Y9" s="201">
        <v>0</v>
      </c>
      <c r="Z9" s="201">
        <v>64.48</v>
      </c>
      <c r="AA9" s="201">
        <v>25.18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15.59</v>
      </c>
      <c r="AL9" s="201">
        <v>0</v>
      </c>
      <c r="AM9" s="201">
        <v>0</v>
      </c>
      <c r="AN9" s="201">
        <v>0</v>
      </c>
      <c r="AO9" s="201">
        <v>392.99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18.77</v>
      </c>
      <c r="E10" s="201">
        <v>0</v>
      </c>
      <c r="F10" s="201">
        <v>0</v>
      </c>
      <c r="G10" s="201">
        <v>30.72</v>
      </c>
      <c r="H10" s="201">
        <v>0</v>
      </c>
      <c r="I10" s="201">
        <v>0</v>
      </c>
      <c r="J10" s="201">
        <v>39.47</v>
      </c>
      <c r="K10" s="201">
        <v>237.37</v>
      </c>
      <c r="L10" s="201">
        <v>4.58</v>
      </c>
      <c r="M10" s="201">
        <v>2.1800000000000002</v>
      </c>
      <c r="N10" s="201">
        <v>1.94</v>
      </c>
      <c r="O10" s="201">
        <v>2.74</v>
      </c>
      <c r="P10" s="201">
        <v>0.92</v>
      </c>
      <c r="Q10" s="201">
        <v>2.2400000000000002</v>
      </c>
      <c r="R10" s="201">
        <v>8.0299999999999994</v>
      </c>
      <c r="S10" s="201">
        <v>4.5999999999999996</v>
      </c>
      <c r="T10" s="201">
        <v>0</v>
      </c>
      <c r="U10" s="201">
        <v>2.15</v>
      </c>
      <c r="V10" s="201">
        <v>1.69</v>
      </c>
      <c r="W10" s="201">
        <v>9.5</v>
      </c>
      <c r="X10" s="201">
        <v>30.26</v>
      </c>
      <c r="Y10" s="201">
        <v>0</v>
      </c>
      <c r="Z10" s="201">
        <v>64.48</v>
      </c>
      <c r="AA10" s="201">
        <v>25.18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15.59</v>
      </c>
      <c r="AL10" s="201">
        <v>0</v>
      </c>
      <c r="AM10" s="201">
        <v>0</v>
      </c>
      <c r="AN10" s="201">
        <v>0</v>
      </c>
      <c r="AO10" s="201">
        <v>392.99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18.96</v>
      </c>
      <c r="E11" s="201">
        <v>0</v>
      </c>
      <c r="F11" s="201">
        <v>0</v>
      </c>
      <c r="G11" s="201">
        <v>30.72</v>
      </c>
      <c r="H11" s="201">
        <v>0</v>
      </c>
      <c r="I11" s="201">
        <v>0</v>
      </c>
      <c r="J11" s="201">
        <v>39.47</v>
      </c>
      <c r="K11" s="201">
        <v>237.37</v>
      </c>
      <c r="L11" s="201">
        <v>4.58</v>
      </c>
      <c r="M11" s="201">
        <v>2.1800000000000002</v>
      </c>
      <c r="N11" s="201">
        <v>1.94</v>
      </c>
      <c r="O11" s="201">
        <v>2.74</v>
      </c>
      <c r="P11" s="201">
        <v>0.92</v>
      </c>
      <c r="Q11" s="201">
        <v>2.2400000000000002</v>
      </c>
      <c r="R11" s="201">
        <v>8.0299999999999994</v>
      </c>
      <c r="S11" s="201">
        <v>4.5999999999999996</v>
      </c>
      <c r="T11" s="201">
        <v>0</v>
      </c>
      <c r="U11" s="201">
        <v>2.15</v>
      </c>
      <c r="V11" s="201">
        <v>1.69</v>
      </c>
      <c r="W11" s="201">
        <v>9.5</v>
      </c>
      <c r="X11" s="201">
        <v>30.26</v>
      </c>
      <c r="Y11" s="201">
        <v>0</v>
      </c>
      <c r="Z11" s="201">
        <v>64.48</v>
      </c>
      <c r="AA11" s="201">
        <v>25.18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15.59</v>
      </c>
      <c r="AL11" s="201">
        <v>0</v>
      </c>
      <c r="AM11" s="201">
        <v>0</v>
      </c>
      <c r="AN11" s="201">
        <v>0</v>
      </c>
      <c r="AO11" s="201">
        <v>392.99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18.96</v>
      </c>
      <c r="E12" s="201">
        <v>0</v>
      </c>
      <c r="F12" s="201">
        <v>0</v>
      </c>
      <c r="G12" s="201">
        <v>30.72</v>
      </c>
      <c r="H12" s="201">
        <v>0</v>
      </c>
      <c r="I12" s="201">
        <v>0</v>
      </c>
      <c r="J12" s="201">
        <v>39.47</v>
      </c>
      <c r="K12" s="201">
        <v>237.37</v>
      </c>
      <c r="L12" s="201">
        <v>4.58</v>
      </c>
      <c r="M12" s="201">
        <v>2.1800000000000002</v>
      </c>
      <c r="N12" s="201">
        <v>1.94</v>
      </c>
      <c r="O12" s="201">
        <v>2.74</v>
      </c>
      <c r="P12" s="201">
        <v>0.92</v>
      </c>
      <c r="Q12" s="201">
        <v>2.2400000000000002</v>
      </c>
      <c r="R12" s="201">
        <v>8.0299999999999994</v>
      </c>
      <c r="S12" s="201">
        <v>4.5999999999999996</v>
      </c>
      <c r="T12" s="201">
        <v>0</v>
      </c>
      <c r="U12" s="201">
        <v>2.15</v>
      </c>
      <c r="V12" s="201">
        <v>1.69</v>
      </c>
      <c r="W12" s="201">
        <v>9.5</v>
      </c>
      <c r="X12" s="201">
        <v>30.26</v>
      </c>
      <c r="Y12" s="201">
        <v>0</v>
      </c>
      <c r="Z12" s="201">
        <v>64.48</v>
      </c>
      <c r="AA12" s="201">
        <v>25.18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15.59</v>
      </c>
      <c r="AL12" s="201">
        <v>0</v>
      </c>
      <c r="AM12" s="201">
        <v>0</v>
      </c>
      <c r="AN12" s="201">
        <v>0</v>
      </c>
      <c r="AO12" s="201">
        <v>392.99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18.96</v>
      </c>
      <c r="E13" s="201">
        <v>0</v>
      </c>
      <c r="F13" s="201">
        <v>0</v>
      </c>
      <c r="G13" s="201">
        <v>30.72</v>
      </c>
      <c r="H13" s="201">
        <v>0</v>
      </c>
      <c r="I13" s="201">
        <v>0</v>
      </c>
      <c r="J13" s="201">
        <v>39.47</v>
      </c>
      <c r="K13" s="201">
        <v>237.37</v>
      </c>
      <c r="L13" s="201">
        <v>4.58</v>
      </c>
      <c r="M13" s="201">
        <v>2.1800000000000002</v>
      </c>
      <c r="N13" s="201">
        <v>1.94</v>
      </c>
      <c r="O13" s="201">
        <v>2.74</v>
      </c>
      <c r="P13" s="201">
        <v>0.92</v>
      </c>
      <c r="Q13" s="201">
        <v>2.2400000000000002</v>
      </c>
      <c r="R13" s="201">
        <v>8.0299999999999994</v>
      </c>
      <c r="S13" s="201">
        <v>4.5999999999999996</v>
      </c>
      <c r="T13" s="201">
        <v>0</v>
      </c>
      <c r="U13" s="201">
        <v>2.15</v>
      </c>
      <c r="V13" s="201">
        <v>1.69</v>
      </c>
      <c r="W13" s="201">
        <v>9.5</v>
      </c>
      <c r="X13" s="201">
        <v>30.26</v>
      </c>
      <c r="Y13" s="201">
        <v>0</v>
      </c>
      <c r="Z13" s="201">
        <v>64.48</v>
      </c>
      <c r="AA13" s="201">
        <v>25.18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15.59</v>
      </c>
      <c r="AL13" s="201">
        <v>0</v>
      </c>
      <c r="AM13" s="201">
        <v>0</v>
      </c>
      <c r="AN13" s="201">
        <v>0</v>
      </c>
      <c r="AO13" s="201">
        <v>392.99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18.96</v>
      </c>
      <c r="E14" s="201">
        <v>0</v>
      </c>
      <c r="F14" s="201">
        <v>0</v>
      </c>
      <c r="G14" s="201">
        <v>30.72</v>
      </c>
      <c r="H14" s="201">
        <v>0</v>
      </c>
      <c r="I14" s="201">
        <v>0</v>
      </c>
      <c r="J14" s="201">
        <v>39.47</v>
      </c>
      <c r="K14" s="201">
        <v>237.37</v>
      </c>
      <c r="L14" s="201">
        <v>4.58</v>
      </c>
      <c r="M14" s="201">
        <v>2.1800000000000002</v>
      </c>
      <c r="N14" s="201">
        <v>1.94</v>
      </c>
      <c r="O14" s="201">
        <v>2.74</v>
      </c>
      <c r="P14" s="201">
        <v>0.92</v>
      </c>
      <c r="Q14" s="201">
        <v>2.2400000000000002</v>
      </c>
      <c r="R14" s="201">
        <v>8.0299999999999994</v>
      </c>
      <c r="S14" s="201">
        <v>4.5999999999999996</v>
      </c>
      <c r="T14" s="201">
        <v>0</v>
      </c>
      <c r="U14" s="201">
        <v>2.15</v>
      </c>
      <c r="V14" s="201">
        <v>1.69</v>
      </c>
      <c r="W14" s="201">
        <v>9.5</v>
      </c>
      <c r="X14" s="201">
        <v>30.26</v>
      </c>
      <c r="Y14" s="201">
        <v>0</v>
      </c>
      <c r="Z14" s="201">
        <v>64.48</v>
      </c>
      <c r="AA14" s="201">
        <v>25.18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15.59</v>
      </c>
      <c r="AL14" s="201">
        <v>0</v>
      </c>
      <c r="AM14" s="201">
        <v>0</v>
      </c>
      <c r="AN14" s="201">
        <v>0</v>
      </c>
      <c r="AO14" s="201">
        <v>392.99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18.96</v>
      </c>
      <c r="E15" s="201">
        <v>0</v>
      </c>
      <c r="F15" s="201">
        <v>0</v>
      </c>
      <c r="G15" s="201">
        <v>30.72</v>
      </c>
      <c r="H15" s="201">
        <v>0</v>
      </c>
      <c r="I15" s="201">
        <v>0</v>
      </c>
      <c r="J15" s="201">
        <v>39.47</v>
      </c>
      <c r="K15" s="201">
        <v>237.37</v>
      </c>
      <c r="L15" s="201">
        <v>4.58</v>
      </c>
      <c r="M15" s="201">
        <v>2.1800000000000002</v>
      </c>
      <c r="N15" s="201">
        <v>1.94</v>
      </c>
      <c r="O15" s="201">
        <v>2.74</v>
      </c>
      <c r="P15" s="201">
        <v>0.92</v>
      </c>
      <c r="Q15" s="201">
        <v>2.2400000000000002</v>
      </c>
      <c r="R15" s="201">
        <v>8.0299999999999994</v>
      </c>
      <c r="S15" s="201">
        <v>4.5999999999999996</v>
      </c>
      <c r="T15" s="201">
        <v>0</v>
      </c>
      <c r="U15" s="201">
        <v>2.15</v>
      </c>
      <c r="V15" s="201">
        <v>1.69</v>
      </c>
      <c r="W15" s="201">
        <v>9.5</v>
      </c>
      <c r="X15" s="201">
        <v>30.26</v>
      </c>
      <c r="Y15" s="201">
        <v>0</v>
      </c>
      <c r="Z15" s="201">
        <v>64.48</v>
      </c>
      <c r="AA15" s="201">
        <v>25.18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15.59</v>
      </c>
      <c r="AL15" s="201">
        <v>0</v>
      </c>
      <c r="AM15" s="201">
        <v>0</v>
      </c>
      <c r="AN15" s="201">
        <v>0</v>
      </c>
      <c r="AO15" s="201">
        <v>392.99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18.96</v>
      </c>
      <c r="E16" s="201">
        <v>0</v>
      </c>
      <c r="F16" s="201">
        <v>0</v>
      </c>
      <c r="G16" s="201">
        <v>30.72</v>
      </c>
      <c r="H16" s="201">
        <v>0</v>
      </c>
      <c r="I16" s="201">
        <v>0</v>
      </c>
      <c r="J16" s="201">
        <v>39.47</v>
      </c>
      <c r="K16" s="201">
        <v>237.37</v>
      </c>
      <c r="L16" s="201">
        <v>4.58</v>
      </c>
      <c r="M16" s="201">
        <v>2.1800000000000002</v>
      </c>
      <c r="N16" s="201">
        <v>1.94</v>
      </c>
      <c r="O16" s="201">
        <v>2.74</v>
      </c>
      <c r="P16" s="201">
        <v>0.92</v>
      </c>
      <c r="Q16" s="201">
        <v>2.2400000000000002</v>
      </c>
      <c r="R16" s="201">
        <v>8.0299999999999994</v>
      </c>
      <c r="S16" s="201">
        <v>4.5999999999999996</v>
      </c>
      <c r="T16" s="201">
        <v>0</v>
      </c>
      <c r="U16" s="201">
        <v>2.15</v>
      </c>
      <c r="V16" s="201">
        <v>1.69</v>
      </c>
      <c r="W16" s="201">
        <v>9.5</v>
      </c>
      <c r="X16" s="201">
        <v>30.26</v>
      </c>
      <c r="Y16" s="201">
        <v>0</v>
      </c>
      <c r="Z16" s="201">
        <v>64.48</v>
      </c>
      <c r="AA16" s="201">
        <v>25.18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15.59</v>
      </c>
      <c r="AL16" s="201">
        <v>0</v>
      </c>
      <c r="AM16" s="201">
        <v>0</v>
      </c>
      <c r="AN16" s="201">
        <v>0</v>
      </c>
      <c r="AO16" s="201">
        <v>392.99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18.96</v>
      </c>
      <c r="E17" s="201">
        <v>0</v>
      </c>
      <c r="F17" s="201">
        <v>0</v>
      </c>
      <c r="G17" s="201">
        <v>30.72</v>
      </c>
      <c r="H17" s="201">
        <v>0</v>
      </c>
      <c r="I17" s="201">
        <v>0</v>
      </c>
      <c r="J17" s="201">
        <v>39.47</v>
      </c>
      <c r="K17" s="201">
        <v>237.37</v>
      </c>
      <c r="L17" s="201">
        <v>4.58</v>
      </c>
      <c r="M17" s="201">
        <v>2.1800000000000002</v>
      </c>
      <c r="N17" s="201">
        <v>1.94</v>
      </c>
      <c r="O17" s="201">
        <v>2.74</v>
      </c>
      <c r="P17" s="201">
        <v>0.92</v>
      </c>
      <c r="Q17" s="201">
        <v>2.2400000000000002</v>
      </c>
      <c r="R17" s="201">
        <v>8.0299999999999994</v>
      </c>
      <c r="S17" s="201">
        <v>4.5999999999999996</v>
      </c>
      <c r="T17" s="201">
        <v>0</v>
      </c>
      <c r="U17" s="201">
        <v>2.15</v>
      </c>
      <c r="V17" s="201">
        <v>1.69</v>
      </c>
      <c r="W17" s="201">
        <v>9.5</v>
      </c>
      <c r="X17" s="201">
        <v>30.26</v>
      </c>
      <c r="Y17" s="201">
        <v>0</v>
      </c>
      <c r="Z17" s="201">
        <v>64.48</v>
      </c>
      <c r="AA17" s="201">
        <v>25.18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15.59</v>
      </c>
      <c r="AL17" s="201">
        <v>0</v>
      </c>
      <c r="AM17" s="201">
        <v>0</v>
      </c>
      <c r="AN17" s="201">
        <v>0</v>
      </c>
      <c r="AO17" s="201">
        <v>392.99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18.96</v>
      </c>
      <c r="E18" s="201">
        <v>0</v>
      </c>
      <c r="F18" s="201">
        <v>0</v>
      </c>
      <c r="G18" s="201">
        <v>30.72</v>
      </c>
      <c r="H18" s="201">
        <v>0</v>
      </c>
      <c r="I18" s="201">
        <v>0</v>
      </c>
      <c r="J18" s="201">
        <v>39.47</v>
      </c>
      <c r="K18" s="201">
        <v>237.37</v>
      </c>
      <c r="L18" s="201">
        <v>4.58</v>
      </c>
      <c r="M18" s="201">
        <v>2.1800000000000002</v>
      </c>
      <c r="N18" s="201">
        <v>1.94</v>
      </c>
      <c r="O18" s="201">
        <v>2.74</v>
      </c>
      <c r="P18" s="201">
        <v>0.92</v>
      </c>
      <c r="Q18" s="201">
        <v>2.2400000000000002</v>
      </c>
      <c r="R18" s="201">
        <v>8.0299999999999994</v>
      </c>
      <c r="S18" s="201">
        <v>4.5999999999999996</v>
      </c>
      <c r="T18" s="201">
        <v>0</v>
      </c>
      <c r="U18" s="201">
        <v>2.15</v>
      </c>
      <c r="V18" s="201">
        <v>1.69</v>
      </c>
      <c r="W18" s="201">
        <v>9.5</v>
      </c>
      <c r="X18" s="201">
        <v>30.26</v>
      </c>
      <c r="Y18" s="201">
        <v>0</v>
      </c>
      <c r="Z18" s="201">
        <v>64.48</v>
      </c>
      <c r="AA18" s="201">
        <v>25.18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15.59</v>
      </c>
      <c r="AL18" s="201">
        <v>0</v>
      </c>
      <c r="AM18" s="201">
        <v>0</v>
      </c>
      <c r="AN18" s="201">
        <v>0</v>
      </c>
      <c r="AO18" s="201">
        <v>392.99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18.96</v>
      </c>
      <c r="E19" s="201">
        <v>0</v>
      </c>
      <c r="F19" s="201">
        <v>0</v>
      </c>
      <c r="G19" s="201">
        <v>30.72</v>
      </c>
      <c r="H19" s="201">
        <v>0</v>
      </c>
      <c r="I19" s="201">
        <v>0</v>
      </c>
      <c r="J19" s="201">
        <v>39.47</v>
      </c>
      <c r="K19" s="201">
        <v>237.37</v>
      </c>
      <c r="L19" s="201">
        <v>4.58</v>
      </c>
      <c r="M19" s="201">
        <v>2.1800000000000002</v>
      </c>
      <c r="N19" s="201">
        <v>1.94</v>
      </c>
      <c r="O19" s="201">
        <v>2.74</v>
      </c>
      <c r="P19" s="201">
        <v>0.92</v>
      </c>
      <c r="Q19" s="201">
        <v>2.2400000000000002</v>
      </c>
      <c r="R19" s="201">
        <v>8.0299999999999994</v>
      </c>
      <c r="S19" s="201">
        <v>4.5999999999999996</v>
      </c>
      <c r="T19" s="201">
        <v>0</v>
      </c>
      <c r="U19" s="201">
        <v>2.15</v>
      </c>
      <c r="V19" s="201">
        <v>1.69</v>
      </c>
      <c r="W19" s="201">
        <v>9.5</v>
      </c>
      <c r="X19" s="201">
        <v>30.26</v>
      </c>
      <c r="Y19" s="201">
        <v>0</v>
      </c>
      <c r="Z19" s="201">
        <v>64.48</v>
      </c>
      <c r="AA19" s="201">
        <v>25.18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15.59</v>
      </c>
      <c r="AL19" s="201">
        <v>0</v>
      </c>
      <c r="AM19" s="201">
        <v>0</v>
      </c>
      <c r="AN19" s="201">
        <v>0</v>
      </c>
      <c r="AO19" s="201">
        <v>392.99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18.96</v>
      </c>
      <c r="E20" s="201">
        <v>0</v>
      </c>
      <c r="F20" s="201">
        <v>0</v>
      </c>
      <c r="G20" s="201">
        <v>30.72</v>
      </c>
      <c r="H20" s="201">
        <v>0</v>
      </c>
      <c r="I20" s="201">
        <v>0</v>
      </c>
      <c r="J20" s="201">
        <v>39.47</v>
      </c>
      <c r="K20" s="201">
        <v>237.37</v>
      </c>
      <c r="L20" s="201">
        <v>4.58</v>
      </c>
      <c r="M20" s="201">
        <v>2.1800000000000002</v>
      </c>
      <c r="N20" s="201">
        <v>1.94</v>
      </c>
      <c r="O20" s="201">
        <v>2.74</v>
      </c>
      <c r="P20" s="201">
        <v>0.92</v>
      </c>
      <c r="Q20" s="201">
        <v>2.2400000000000002</v>
      </c>
      <c r="R20" s="201">
        <v>8.0299999999999994</v>
      </c>
      <c r="S20" s="201">
        <v>4.5999999999999996</v>
      </c>
      <c r="T20" s="201">
        <v>0</v>
      </c>
      <c r="U20" s="201">
        <v>2.15</v>
      </c>
      <c r="V20" s="201">
        <v>1.69</v>
      </c>
      <c r="W20" s="201">
        <v>9.5</v>
      </c>
      <c r="X20" s="201">
        <v>30.26</v>
      </c>
      <c r="Y20" s="201">
        <v>0</v>
      </c>
      <c r="Z20" s="201">
        <v>64.48</v>
      </c>
      <c r="AA20" s="201">
        <v>25.18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15.59</v>
      </c>
      <c r="AL20" s="201">
        <v>0</v>
      </c>
      <c r="AM20" s="201">
        <v>0</v>
      </c>
      <c r="AN20" s="201">
        <v>0</v>
      </c>
      <c r="AO20" s="201">
        <v>392.99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18.96</v>
      </c>
      <c r="E21" s="201">
        <v>0</v>
      </c>
      <c r="F21" s="201">
        <v>0</v>
      </c>
      <c r="G21" s="201">
        <v>30.72</v>
      </c>
      <c r="H21" s="201">
        <v>0</v>
      </c>
      <c r="I21" s="201">
        <v>0</v>
      </c>
      <c r="J21" s="201">
        <v>39.47</v>
      </c>
      <c r="K21" s="201">
        <v>237.37</v>
      </c>
      <c r="L21" s="201">
        <v>4.58</v>
      </c>
      <c r="M21" s="201">
        <v>2.1800000000000002</v>
      </c>
      <c r="N21" s="201">
        <v>1.94</v>
      </c>
      <c r="O21" s="201">
        <v>2.74</v>
      </c>
      <c r="P21" s="201">
        <v>0.92</v>
      </c>
      <c r="Q21" s="201">
        <v>2.2400000000000002</v>
      </c>
      <c r="R21" s="201">
        <v>8.0299999999999994</v>
      </c>
      <c r="S21" s="201">
        <v>4.5999999999999996</v>
      </c>
      <c r="T21" s="201">
        <v>0</v>
      </c>
      <c r="U21" s="201">
        <v>2.15</v>
      </c>
      <c r="V21" s="201">
        <v>1.69</v>
      </c>
      <c r="W21" s="201">
        <v>9.5</v>
      </c>
      <c r="X21" s="201">
        <v>30.26</v>
      </c>
      <c r="Y21" s="201">
        <v>0</v>
      </c>
      <c r="Z21" s="201">
        <v>64.48</v>
      </c>
      <c r="AA21" s="201">
        <v>25.18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15.59</v>
      </c>
      <c r="AL21" s="201">
        <v>0</v>
      </c>
      <c r="AM21" s="201">
        <v>0</v>
      </c>
      <c r="AN21" s="201">
        <v>0</v>
      </c>
      <c r="AO21" s="201">
        <v>392.99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18.96</v>
      </c>
      <c r="E22" s="201">
        <v>0</v>
      </c>
      <c r="F22" s="201">
        <v>0</v>
      </c>
      <c r="G22" s="201">
        <v>30.72</v>
      </c>
      <c r="H22" s="201">
        <v>0</v>
      </c>
      <c r="I22" s="201">
        <v>0</v>
      </c>
      <c r="J22" s="201">
        <v>39.47</v>
      </c>
      <c r="K22" s="201">
        <v>237.37</v>
      </c>
      <c r="L22" s="201">
        <v>4.58</v>
      </c>
      <c r="M22" s="201">
        <v>2.1800000000000002</v>
      </c>
      <c r="N22" s="201">
        <v>1.94</v>
      </c>
      <c r="O22" s="201">
        <v>2.74</v>
      </c>
      <c r="P22" s="201">
        <v>0.92</v>
      </c>
      <c r="Q22" s="201">
        <v>2.2400000000000002</v>
      </c>
      <c r="R22" s="201">
        <v>8.0299999999999994</v>
      </c>
      <c r="S22" s="201">
        <v>4.5999999999999996</v>
      </c>
      <c r="T22" s="201">
        <v>0</v>
      </c>
      <c r="U22" s="201">
        <v>2.15</v>
      </c>
      <c r="V22" s="201">
        <v>1.69</v>
      </c>
      <c r="W22" s="201">
        <v>9.5</v>
      </c>
      <c r="X22" s="201">
        <v>30.26</v>
      </c>
      <c r="Y22" s="201">
        <v>0</v>
      </c>
      <c r="Z22" s="201">
        <v>64.48</v>
      </c>
      <c r="AA22" s="201">
        <v>25.18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15.59</v>
      </c>
      <c r="AL22" s="201">
        <v>0</v>
      </c>
      <c r="AM22" s="201">
        <v>0</v>
      </c>
      <c r="AN22" s="201">
        <v>0</v>
      </c>
      <c r="AO22" s="201">
        <v>392.99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18.96</v>
      </c>
      <c r="E23" s="201">
        <v>0</v>
      </c>
      <c r="F23" s="201">
        <v>0</v>
      </c>
      <c r="G23" s="201">
        <v>30.72</v>
      </c>
      <c r="H23" s="201">
        <v>0</v>
      </c>
      <c r="I23" s="201">
        <v>0</v>
      </c>
      <c r="J23" s="201">
        <v>39.47</v>
      </c>
      <c r="K23" s="201">
        <v>237.37</v>
      </c>
      <c r="L23" s="201">
        <v>4.58</v>
      </c>
      <c r="M23" s="201">
        <v>2.1800000000000002</v>
      </c>
      <c r="N23" s="201">
        <v>1.94</v>
      </c>
      <c r="O23" s="201">
        <v>2.74</v>
      </c>
      <c r="P23" s="201">
        <v>0.92</v>
      </c>
      <c r="Q23" s="201">
        <v>2.2400000000000002</v>
      </c>
      <c r="R23" s="201">
        <v>8.0299999999999994</v>
      </c>
      <c r="S23" s="201">
        <v>4.5999999999999996</v>
      </c>
      <c r="T23" s="201">
        <v>0</v>
      </c>
      <c r="U23" s="201">
        <v>2.15</v>
      </c>
      <c r="V23" s="201">
        <v>1.69</v>
      </c>
      <c r="W23" s="201">
        <v>9.5</v>
      </c>
      <c r="X23" s="201">
        <v>2.42</v>
      </c>
      <c r="Y23" s="201">
        <v>0</v>
      </c>
      <c r="Z23" s="201">
        <v>64.48</v>
      </c>
      <c r="AA23" s="201">
        <v>25.18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15.59</v>
      </c>
      <c r="AL23" s="201">
        <v>0</v>
      </c>
      <c r="AM23" s="201">
        <v>0</v>
      </c>
      <c r="AN23" s="201">
        <v>0</v>
      </c>
      <c r="AO23" s="201">
        <v>392.99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18.96</v>
      </c>
      <c r="E24" s="201">
        <v>0</v>
      </c>
      <c r="F24" s="201">
        <v>0</v>
      </c>
      <c r="G24" s="201">
        <v>30.72</v>
      </c>
      <c r="H24" s="201">
        <v>0</v>
      </c>
      <c r="I24" s="201">
        <v>0</v>
      </c>
      <c r="J24" s="201">
        <v>39.47</v>
      </c>
      <c r="K24" s="201">
        <v>237.37</v>
      </c>
      <c r="L24" s="201">
        <v>4.58</v>
      </c>
      <c r="M24" s="201">
        <v>2.1800000000000002</v>
      </c>
      <c r="N24" s="201">
        <v>1.94</v>
      </c>
      <c r="O24" s="201">
        <v>2.74</v>
      </c>
      <c r="P24" s="201">
        <v>0.92</v>
      </c>
      <c r="Q24" s="201">
        <v>2.2400000000000002</v>
      </c>
      <c r="R24" s="201">
        <v>8.0299999999999994</v>
      </c>
      <c r="S24" s="201">
        <v>4.5999999999999996</v>
      </c>
      <c r="T24" s="201">
        <v>0</v>
      </c>
      <c r="U24" s="201">
        <v>2.15</v>
      </c>
      <c r="V24" s="201">
        <v>1.69</v>
      </c>
      <c r="W24" s="201">
        <v>0.8</v>
      </c>
      <c r="X24" s="201">
        <v>2.42</v>
      </c>
      <c r="Y24" s="201">
        <v>0</v>
      </c>
      <c r="Z24" s="201">
        <v>64.48</v>
      </c>
      <c r="AA24" s="201">
        <v>25.18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15.59</v>
      </c>
      <c r="AL24" s="201">
        <v>0</v>
      </c>
      <c r="AM24" s="201">
        <v>0</v>
      </c>
      <c r="AN24" s="201">
        <v>0</v>
      </c>
      <c r="AO24" s="201">
        <v>392.99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18.96</v>
      </c>
      <c r="E25" s="201">
        <v>0</v>
      </c>
      <c r="F25" s="201">
        <v>0</v>
      </c>
      <c r="G25" s="201">
        <v>30.72</v>
      </c>
      <c r="H25" s="201">
        <v>0</v>
      </c>
      <c r="I25" s="201">
        <v>0</v>
      </c>
      <c r="J25" s="201">
        <v>39.47</v>
      </c>
      <c r="K25" s="201">
        <v>237.37</v>
      </c>
      <c r="L25" s="201">
        <v>4.58</v>
      </c>
      <c r="M25" s="201">
        <v>2.1800000000000002</v>
      </c>
      <c r="N25" s="201">
        <v>1.94</v>
      </c>
      <c r="O25" s="201">
        <v>2.74</v>
      </c>
      <c r="P25" s="201">
        <v>0.92</v>
      </c>
      <c r="Q25" s="201">
        <v>2.2400000000000002</v>
      </c>
      <c r="R25" s="201">
        <v>8.0299999999999994</v>
      </c>
      <c r="S25" s="201">
        <v>4.5999999999999996</v>
      </c>
      <c r="T25" s="201">
        <v>0</v>
      </c>
      <c r="U25" s="201">
        <v>2.15</v>
      </c>
      <c r="V25" s="201">
        <v>1.69</v>
      </c>
      <c r="W25" s="201">
        <v>0.76</v>
      </c>
      <c r="X25" s="201">
        <v>2.42</v>
      </c>
      <c r="Y25" s="201">
        <v>0</v>
      </c>
      <c r="Z25" s="201">
        <v>11.33</v>
      </c>
      <c r="AA25" s="201">
        <v>25.18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15.59</v>
      </c>
      <c r="AL25" s="201">
        <v>0</v>
      </c>
      <c r="AM25" s="201">
        <v>0</v>
      </c>
      <c r="AN25" s="201">
        <v>0</v>
      </c>
      <c r="AO25" s="201">
        <v>392.99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18.96</v>
      </c>
      <c r="E26" s="201">
        <v>0</v>
      </c>
      <c r="F26" s="201">
        <v>0</v>
      </c>
      <c r="G26" s="201">
        <v>30.72</v>
      </c>
      <c r="H26" s="201">
        <v>0</v>
      </c>
      <c r="I26" s="201">
        <v>0</v>
      </c>
      <c r="J26" s="201">
        <v>39.47</v>
      </c>
      <c r="K26" s="201">
        <v>237.37</v>
      </c>
      <c r="L26" s="201">
        <v>4.58</v>
      </c>
      <c r="M26" s="201">
        <v>2.1800000000000002</v>
      </c>
      <c r="N26" s="201">
        <v>1.94</v>
      </c>
      <c r="O26" s="201">
        <v>2.74</v>
      </c>
      <c r="P26" s="201">
        <v>0.92</v>
      </c>
      <c r="Q26" s="201">
        <v>2.2400000000000002</v>
      </c>
      <c r="R26" s="201">
        <v>8.0299999999999994</v>
      </c>
      <c r="S26" s="201">
        <v>4.5999999999999996</v>
      </c>
      <c r="T26" s="201">
        <v>0</v>
      </c>
      <c r="U26" s="201">
        <v>2.15</v>
      </c>
      <c r="V26" s="201">
        <v>1.69</v>
      </c>
      <c r="W26" s="201">
        <v>0.76</v>
      </c>
      <c r="X26" s="201">
        <v>2.42</v>
      </c>
      <c r="Y26" s="201">
        <v>0</v>
      </c>
      <c r="Z26" s="201">
        <v>4.57</v>
      </c>
      <c r="AA26" s="201">
        <v>25.18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15.59</v>
      </c>
      <c r="AL26" s="201">
        <v>0</v>
      </c>
      <c r="AM26" s="201">
        <v>0</v>
      </c>
      <c r="AN26" s="201">
        <v>0</v>
      </c>
      <c r="AO26" s="201">
        <v>392.99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18.96</v>
      </c>
      <c r="E27" s="201">
        <v>0</v>
      </c>
      <c r="F27" s="201">
        <v>0</v>
      </c>
      <c r="G27" s="201">
        <v>30.72</v>
      </c>
      <c r="H27" s="201">
        <v>0</v>
      </c>
      <c r="I27" s="201">
        <v>0</v>
      </c>
      <c r="J27" s="201">
        <v>39.47</v>
      </c>
      <c r="K27" s="201">
        <v>237.37</v>
      </c>
      <c r="L27" s="201">
        <v>4.58</v>
      </c>
      <c r="M27" s="201">
        <v>2.1800000000000002</v>
      </c>
      <c r="N27" s="201">
        <v>1.94</v>
      </c>
      <c r="O27" s="201">
        <v>2.74</v>
      </c>
      <c r="P27" s="201">
        <v>0.92</v>
      </c>
      <c r="Q27" s="201">
        <v>2.2400000000000002</v>
      </c>
      <c r="R27" s="201">
        <v>8.11</v>
      </c>
      <c r="S27" s="201">
        <v>4.5999999999999996</v>
      </c>
      <c r="T27" s="201">
        <v>0</v>
      </c>
      <c r="U27" s="201">
        <v>2.15</v>
      </c>
      <c r="V27" s="201">
        <v>1.69</v>
      </c>
      <c r="W27" s="201">
        <v>0.76</v>
      </c>
      <c r="X27" s="201">
        <v>2.42</v>
      </c>
      <c r="Y27" s="201">
        <v>0</v>
      </c>
      <c r="Z27" s="201">
        <v>4.57</v>
      </c>
      <c r="AA27" s="201">
        <v>25.18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15.61</v>
      </c>
      <c r="AL27" s="201">
        <v>0</v>
      </c>
      <c r="AM27" s="201">
        <v>0</v>
      </c>
      <c r="AN27" s="201">
        <v>0</v>
      </c>
      <c r="AO27" s="201">
        <v>392.99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18.96</v>
      </c>
      <c r="E28" s="201">
        <v>0</v>
      </c>
      <c r="F28" s="201">
        <v>0</v>
      </c>
      <c r="G28" s="201">
        <v>30.72</v>
      </c>
      <c r="H28" s="201">
        <v>0</v>
      </c>
      <c r="I28" s="201">
        <v>0</v>
      </c>
      <c r="J28" s="201">
        <v>39.47</v>
      </c>
      <c r="K28" s="201">
        <v>237.37</v>
      </c>
      <c r="L28" s="201">
        <v>4.62</v>
      </c>
      <c r="M28" s="201">
        <v>2.1800000000000002</v>
      </c>
      <c r="N28" s="201">
        <v>1.94</v>
      </c>
      <c r="O28" s="201">
        <v>2.74</v>
      </c>
      <c r="P28" s="201">
        <v>0.92</v>
      </c>
      <c r="Q28" s="201">
        <v>2.2400000000000002</v>
      </c>
      <c r="R28" s="201">
        <v>8.0299999999999994</v>
      </c>
      <c r="S28" s="201">
        <v>4.5999999999999996</v>
      </c>
      <c r="T28" s="201">
        <v>0</v>
      </c>
      <c r="U28" s="201">
        <v>2.15</v>
      </c>
      <c r="V28" s="201">
        <v>1.69</v>
      </c>
      <c r="W28" s="201">
        <v>0.76</v>
      </c>
      <c r="X28" s="201">
        <v>2.42</v>
      </c>
      <c r="Y28" s="201">
        <v>0</v>
      </c>
      <c r="Z28" s="201">
        <v>4.57</v>
      </c>
      <c r="AA28" s="201">
        <v>25.18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15.61</v>
      </c>
      <c r="AL28" s="201">
        <v>0</v>
      </c>
      <c r="AM28" s="201">
        <v>0</v>
      </c>
      <c r="AN28" s="201">
        <v>0</v>
      </c>
      <c r="AO28" s="201">
        <v>392.99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18.96</v>
      </c>
      <c r="E29" s="201">
        <v>0</v>
      </c>
      <c r="F29" s="201">
        <v>0</v>
      </c>
      <c r="G29" s="201">
        <v>30.72</v>
      </c>
      <c r="H29" s="201">
        <v>0</v>
      </c>
      <c r="I29" s="201">
        <v>0</v>
      </c>
      <c r="J29" s="201">
        <v>39.47</v>
      </c>
      <c r="K29" s="201">
        <v>237.37</v>
      </c>
      <c r="L29" s="201">
        <v>4.63</v>
      </c>
      <c r="M29" s="201">
        <v>2.1800000000000002</v>
      </c>
      <c r="N29" s="201">
        <v>1.94</v>
      </c>
      <c r="O29" s="201">
        <v>2.74</v>
      </c>
      <c r="P29" s="201">
        <v>0.92</v>
      </c>
      <c r="Q29" s="201">
        <v>2.2400000000000002</v>
      </c>
      <c r="R29" s="201">
        <v>0.7</v>
      </c>
      <c r="S29" s="201">
        <v>4.8499999999999996</v>
      </c>
      <c r="T29" s="201">
        <v>0</v>
      </c>
      <c r="U29" s="201">
        <v>2.15</v>
      </c>
      <c r="V29" s="201">
        <v>0.17</v>
      </c>
      <c r="W29" s="201">
        <v>0.76</v>
      </c>
      <c r="X29" s="201">
        <v>2.42</v>
      </c>
      <c r="Y29" s="201">
        <v>0</v>
      </c>
      <c r="Z29" s="201">
        <v>7.91</v>
      </c>
      <c r="AA29" s="201">
        <v>9.64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15.61</v>
      </c>
      <c r="AL29" s="201">
        <v>0</v>
      </c>
      <c r="AM29" s="201">
        <v>0</v>
      </c>
      <c r="AN29" s="201">
        <v>0</v>
      </c>
      <c r="AO29" s="201">
        <v>392.99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18.96</v>
      </c>
      <c r="E30" s="201">
        <v>0</v>
      </c>
      <c r="F30" s="201">
        <v>0</v>
      </c>
      <c r="G30" s="201">
        <v>30.72</v>
      </c>
      <c r="H30" s="201">
        <v>0</v>
      </c>
      <c r="I30" s="201">
        <v>0</v>
      </c>
      <c r="J30" s="201">
        <v>39.47</v>
      </c>
      <c r="K30" s="201">
        <v>197.9</v>
      </c>
      <c r="L30" s="201">
        <v>0.36</v>
      </c>
      <c r="M30" s="201">
        <v>2.1800000000000002</v>
      </c>
      <c r="N30" s="201">
        <v>1.94</v>
      </c>
      <c r="O30" s="201">
        <v>2.74</v>
      </c>
      <c r="P30" s="201">
        <v>0.92</v>
      </c>
      <c r="Q30" s="201">
        <v>0.18</v>
      </c>
      <c r="R30" s="201">
        <v>0.7</v>
      </c>
      <c r="S30" s="201">
        <v>0.44</v>
      </c>
      <c r="T30" s="201">
        <v>0</v>
      </c>
      <c r="U30" s="201">
        <v>2.15</v>
      </c>
      <c r="V30" s="201">
        <v>0.17</v>
      </c>
      <c r="W30" s="201">
        <v>0.76</v>
      </c>
      <c r="X30" s="201">
        <v>2.42</v>
      </c>
      <c r="Y30" s="201">
        <v>0</v>
      </c>
      <c r="Z30" s="201">
        <v>4.57</v>
      </c>
      <c r="AA30" s="201">
        <v>1.48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15.61</v>
      </c>
      <c r="AL30" s="201">
        <v>0</v>
      </c>
      <c r="AM30" s="201">
        <v>0</v>
      </c>
      <c r="AN30" s="201">
        <v>0</v>
      </c>
      <c r="AO30" s="201">
        <v>392.99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18.96</v>
      </c>
      <c r="E31" s="201">
        <v>0</v>
      </c>
      <c r="F31" s="201">
        <v>0</v>
      </c>
      <c r="G31" s="201">
        <v>30.72</v>
      </c>
      <c r="H31" s="201">
        <v>0</v>
      </c>
      <c r="I31" s="201">
        <v>0</v>
      </c>
      <c r="J31" s="201">
        <v>39.47</v>
      </c>
      <c r="K31" s="201">
        <v>150.74</v>
      </c>
      <c r="L31" s="201">
        <v>0</v>
      </c>
      <c r="M31" s="201">
        <v>2.1800000000000002</v>
      </c>
      <c r="N31" s="201">
        <v>1.94</v>
      </c>
      <c r="O31" s="201">
        <v>2.74</v>
      </c>
      <c r="P31" s="201">
        <v>0.92</v>
      </c>
      <c r="Q31" s="201">
        <v>0.18</v>
      </c>
      <c r="R31" s="201">
        <v>0.7</v>
      </c>
      <c r="S31" s="201">
        <v>0.44</v>
      </c>
      <c r="T31" s="201">
        <v>0</v>
      </c>
      <c r="U31" s="201">
        <v>2.15</v>
      </c>
      <c r="V31" s="201">
        <v>0.17</v>
      </c>
      <c r="W31" s="201">
        <v>0.76</v>
      </c>
      <c r="X31" s="201">
        <v>2.42</v>
      </c>
      <c r="Y31" s="201">
        <v>0</v>
      </c>
      <c r="Z31" s="201">
        <v>4.57</v>
      </c>
      <c r="AA31" s="201">
        <v>1.48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15.61</v>
      </c>
      <c r="AL31" s="201">
        <v>0</v>
      </c>
      <c r="AM31" s="201">
        <v>0</v>
      </c>
      <c r="AN31" s="201">
        <v>0</v>
      </c>
      <c r="AO31" s="201">
        <v>392.99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18.96</v>
      </c>
      <c r="E32" s="201">
        <v>0</v>
      </c>
      <c r="F32" s="201">
        <v>0</v>
      </c>
      <c r="G32" s="201">
        <v>30.72</v>
      </c>
      <c r="H32" s="201">
        <v>0</v>
      </c>
      <c r="I32" s="201">
        <v>0</v>
      </c>
      <c r="J32" s="201">
        <v>39.47</v>
      </c>
      <c r="K32" s="201">
        <v>114.16</v>
      </c>
      <c r="L32" s="201">
        <v>0.57999999999999996</v>
      </c>
      <c r="M32" s="201">
        <v>2.1800000000000002</v>
      </c>
      <c r="N32" s="201">
        <v>1.94</v>
      </c>
      <c r="O32" s="201">
        <v>2.74</v>
      </c>
      <c r="P32" s="201">
        <v>0.92</v>
      </c>
      <c r="Q32" s="201">
        <v>0.18</v>
      </c>
      <c r="R32" s="201">
        <v>0.7</v>
      </c>
      <c r="S32" s="201">
        <v>0.44</v>
      </c>
      <c r="T32" s="201">
        <v>0</v>
      </c>
      <c r="U32" s="201">
        <v>2.15</v>
      </c>
      <c r="V32" s="201">
        <v>0.17</v>
      </c>
      <c r="W32" s="201">
        <v>0.76</v>
      </c>
      <c r="X32" s="201">
        <v>2.42</v>
      </c>
      <c r="Y32" s="201">
        <v>0</v>
      </c>
      <c r="Z32" s="201">
        <v>4.57</v>
      </c>
      <c r="AA32" s="201">
        <v>1.48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15.61</v>
      </c>
      <c r="AL32" s="201">
        <v>0</v>
      </c>
      <c r="AM32" s="201">
        <v>0</v>
      </c>
      <c r="AN32" s="201">
        <v>0</v>
      </c>
      <c r="AO32" s="201">
        <v>392.99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18.96</v>
      </c>
      <c r="E33" s="201">
        <v>0</v>
      </c>
      <c r="F33" s="201">
        <v>0</v>
      </c>
      <c r="G33" s="201">
        <v>30.72</v>
      </c>
      <c r="H33" s="201">
        <v>0</v>
      </c>
      <c r="I33" s="201">
        <v>0</v>
      </c>
      <c r="J33" s="201">
        <v>39.47</v>
      </c>
      <c r="K33" s="201">
        <v>104.53</v>
      </c>
      <c r="L33" s="201">
        <v>0.1</v>
      </c>
      <c r="M33" s="201">
        <v>2.1800000000000002</v>
      </c>
      <c r="N33" s="201">
        <v>1.94</v>
      </c>
      <c r="O33" s="201">
        <v>2.74</v>
      </c>
      <c r="P33" s="201">
        <v>0.92</v>
      </c>
      <c r="Q33" s="201">
        <v>0.18</v>
      </c>
      <c r="R33" s="201">
        <v>0.7</v>
      </c>
      <c r="S33" s="201">
        <v>0.44</v>
      </c>
      <c r="T33" s="201">
        <v>0</v>
      </c>
      <c r="U33" s="201">
        <v>2.15</v>
      </c>
      <c r="V33" s="201">
        <v>0.17</v>
      </c>
      <c r="W33" s="201">
        <v>0.76</v>
      </c>
      <c r="X33" s="201">
        <v>2.42</v>
      </c>
      <c r="Y33" s="201">
        <v>0</v>
      </c>
      <c r="Z33" s="201">
        <v>4.57</v>
      </c>
      <c r="AA33" s="201">
        <v>1.48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15.61</v>
      </c>
      <c r="AL33" s="201">
        <v>0</v>
      </c>
      <c r="AM33" s="201">
        <v>0</v>
      </c>
      <c r="AN33" s="201">
        <v>0</v>
      </c>
      <c r="AO33" s="201">
        <v>392.99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18.96</v>
      </c>
      <c r="E34" s="201">
        <v>0</v>
      </c>
      <c r="F34" s="201">
        <v>0</v>
      </c>
      <c r="G34" s="201">
        <v>30.72</v>
      </c>
      <c r="H34" s="201">
        <v>0</v>
      </c>
      <c r="I34" s="201">
        <v>0</v>
      </c>
      <c r="J34" s="201">
        <v>39.47</v>
      </c>
      <c r="K34" s="201">
        <v>62.18</v>
      </c>
      <c r="L34" s="201">
        <v>0.36</v>
      </c>
      <c r="M34" s="201">
        <v>2.1800000000000002</v>
      </c>
      <c r="N34" s="201">
        <v>1.94</v>
      </c>
      <c r="O34" s="201">
        <v>2.74</v>
      </c>
      <c r="P34" s="201">
        <v>0.92</v>
      </c>
      <c r="Q34" s="201">
        <v>0.18</v>
      </c>
      <c r="R34" s="201">
        <v>0.7</v>
      </c>
      <c r="S34" s="201">
        <v>0.43</v>
      </c>
      <c r="T34" s="201">
        <v>0</v>
      </c>
      <c r="U34" s="201">
        <v>2.15</v>
      </c>
      <c r="V34" s="201">
        <v>0.17</v>
      </c>
      <c r="W34" s="201">
        <v>0.76</v>
      </c>
      <c r="X34" s="201">
        <v>2.42</v>
      </c>
      <c r="Y34" s="201">
        <v>0</v>
      </c>
      <c r="Z34" s="201">
        <v>4.57</v>
      </c>
      <c r="AA34" s="201">
        <v>1.48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15.61</v>
      </c>
      <c r="AL34" s="201">
        <v>0</v>
      </c>
      <c r="AM34" s="201">
        <v>0</v>
      </c>
      <c r="AN34" s="201">
        <v>0</v>
      </c>
      <c r="AO34" s="201">
        <v>392.99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18.77</v>
      </c>
      <c r="E35" s="201">
        <v>0</v>
      </c>
      <c r="F35" s="201">
        <v>0</v>
      </c>
      <c r="G35" s="201">
        <v>30.72</v>
      </c>
      <c r="H35" s="201">
        <v>0</v>
      </c>
      <c r="I35" s="201">
        <v>0</v>
      </c>
      <c r="J35" s="201">
        <v>39.47</v>
      </c>
      <c r="K35" s="201">
        <v>43.41</v>
      </c>
      <c r="L35" s="201">
        <v>0.26</v>
      </c>
      <c r="M35" s="201">
        <v>2.1800000000000002</v>
      </c>
      <c r="N35" s="201">
        <v>1.94</v>
      </c>
      <c r="O35" s="201">
        <v>2.74</v>
      </c>
      <c r="P35" s="201">
        <v>0.92</v>
      </c>
      <c r="Q35" s="201">
        <v>0.18</v>
      </c>
      <c r="R35" s="201">
        <v>0.69</v>
      </c>
      <c r="S35" s="201">
        <v>0.43</v>
      </c>
      <c r="T35" s="201">
        <v>0</v>
      </c>
      <c r="U35" s="201">
        <v>2.15</v>
      </c>
      <c r="V35" s="201">
        <v>0.17</v>
      </c>
      <c r="W35" s="201">
        <v>0.76</v>
      </c>
      <c r="X35" s="201">
        <v>2.42</v>
      </c>
      <c r="Y35" s="201">
        <v>0</v>
      </c>
      <c r="Z35" s="201">
        <v>3.41</v>
      </c>
      <c r="AA35" s="201">
        <v>1.48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15.61</v>
      </c>
      <c r="AL35" s="201">
        <v>0</v>
      </c>
      <c r="AM35" s="201">
        <v>0</v>
      </c>
      <c r="AN35" s="201">
        <v>0</v>
      </c>
      <c r="AO35" s="201">
        <v>392.99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18.77</v>
      </c>
      <c r="E36" s="201">
        <v>0</v>
      </c>
      <c r="F36" s="201">
        <v>0</v>
      </c>
      <c r="G36" s="201">
        <v>30.72</v>
      </c>
      <c r="H36" s="201">
        <v>0</v>
      </c>
      <c r="I36" s="201">
        <v>0</v>
      </c>
      <c r="J36" s="201">
        <v>39.47</v>
      </c>
      <c r="K36" s="201">
        <v>41.96</v>
      </c>
      <c r="L36" s="201">
        <v>0.26</v>
      </c>
      <c r="M36" s="201">
        <v>2.1800000000000002</v>
      </c>
      <c r="N36" s="201">
        <v>1.94</v>
      </c>
      <c r="O36" s="201">
        <v>2.74</v>
      </c>
      <c r="P36" s="201">
        <v>0.92</v>
      </c>
      <c r="Q36" s="201">
        <v>0.18</v>
      </c>
      <c r="R36" s="201">
        <v>0.69</v>
      </c>
      <c r="S36" s="201">
        <v>0.43</v>
      </c>
      <c r="T36" s="201">
        <v>0</v>
      </c>
      <c r="U36" s="201">
        <v>2.15</v>
      </c>
      <c r="V36" s="201">
        <v>0.17</v>
      </c>
      <c r="W36" s="201">
        <v>0.76</v>
      </c>
      <c r="X36" s="201">
        <v>2.42</v>
      </c>
      <c r="Y36" s="201">
        <v>0</v>
      </c>
      <c r="Z36" s="201">
        <v>3.41</v>
      </c>
      <c r="AA36" s="201">
        <v>1.48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15.61</v>
      </c>
      <c r="AL36" s="201">
        <v>0</v>
      </c>
      <c r="AM36" s="201">
        <v>0</v>
      </c>
      <c r="AN36" s="201">
        <v>0</v>
      </c>
      <c r="AO36" s="201">
        <v>392.99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18.77</v>
      </c>
      <c r="E37" s="201">
        <v>0</v>
      </c>
      <c r="F37" s="201">
        <v>0</v>
      </c>
      <c r="G37" s="201">
        <v>30.72</v>
      </c>
      <c r="H37" s="201">
        <v>0</v>
      </c>
      <c r="I37" s="201">
        <v>0</v>
      </c>
      <c r="J37" s="201">
        <v>39.47</v>
      </c>
      <c r="K37" s="201">
        <v>40.04</v>
      </c>
      <c r="L37" s="201">
        <v>0.36</v>
      </c>
      <c r="M37" s="201">
        <v>2.1800000000000002</v>
      </c>
      <c r="N37" s="201">
        <v>1.94</v>
      </c>
      <c r="O37" s="201">
        <v>2.74</v>
      </c>
      <c r="P37" s="201">
        <v>0.92</v>
      </c>
      <c r="Q37" s="201">
        <v>0.18</v>
      </c>
      <c r="R37" s="201">
        <v>0.69</v>
      </c>
      <c r="S37" s="201">
        <v>0.43</v>
      </c>
      <c r="T37" s="201">
        <v>0</v>
      </c>
      <c r="U37" s="201">
        <v>2.15</v>
      </c>
      <c r="V37" s="201">
        <v>0.17</v>
      </c>
      <c r="W37" s="201">
        <v>0.76</v>
      </c>
      <c r="X37" s="201">
        <v>2.42</v>
      </c>
      <c r="Y37" s="201">
        <v>0</v>
      </c>
      <c r="Z37" s="201">
        <v>4.57</v>
      </c>
      <c r="AA37" s="201">
        <v>1.48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15.61</v>
      </c>
      <c r="AL37" s="201">
        <v>0</v>
      </c>
      <c r="AM37" s="201">
        <v>0</v>
      </c>
      <c r="AN37" s="201">
        <v>0</v>
      </c>
      <c r="AO37" s="201">
        <v>392.99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18.77</v>
      </c>
      <c r="E38" s="201">
        <v>0</v>
      </c>
      <c r="F38" s="201">
        <v>0</v>
      </c>
      <c r="G38" s="201">
        <v>30.72</v>
      </c>
      <c r="H38" s="201">
        <v>0</v>
      </c>
      <c r="I38" s="201">
        <v>0</v>
      </c>
      <c r="J38" s="201">
        <v>39.47</v>
      </c>
      <c r="K38" s="201">
        <v>59.29</v>
      </c>
      <c r="L38" s="201">
        <v>0.36</v>
      </c>
      <c r="M38" s="201">
        <v>2.1800000000000002</v>
      </c>
      <c r="N38" s="201">
        <v>1.94</v>
      </c>
      <c r="O38" s="201">
        <v>2.74</v>
      </c>
      <c r="P38" s="201">
        <v>0.92</v>
      </c>
      <c r="Q38" s="201">
        <v>0.18</v>
      </c>
      <c r="R38" s="201">
        <v>0.7</v>
      </c>
      <c r="S38" s="201">
        <v>0.43</v>
      </c>
      <c r="T38" s="201">
        <v>0</v>
      </c>
      <c r="U38" s="201">
        <v>2.15</v>
      </c>
      <c r="V38" s="201">
        <v>0.17</v>
      </c>
      <c r="W38" s="201">
        <v>0.76</v>
      </c>
      <c r="X38" s="201">
        <v>2.42</v>
      </c>
      <c r="Y38" s="201">
        <v>0</v>
      </c>
      <c r="Z38" s="201">
        <v>4.57</v>
      </c>
      <c r="AA38" s="201">
        <v>1.48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15.61</v>
      </c>
      <c r="AL38" s="201">
        <v>0</v>
      </c>
      <c r="AM38" s="201">
        <v>0</v>
      </c>
      <c r="AN38" s="201">
        <v>0</v>
      </c>
      <c r="AO38" s="201">
        <v>392.99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18.77</v>
      </c>
      <c r="E39" s="201">
        <v>0</v>
      </c>
      <c r="F39" s="201">
        <v>0</v>
      </c>
      <c r="G39" s="201">
        <v>30.72</v>
      </c>
      <c r="H39" s="201">
        <v>0</v>
      </c>
      <c r="I39" s="201">
        <v>0</v>
      </c>
      <c r="J39" s="201">
        <v>39.47</v>
      </c>
      <c r="K39" s="201">
        <v>62.18</v>
      </c>
      <c r="L39" s="201">
        <v>0.36</v>
      </c>
      <c r="M39" s="201">
        <v>2.1800000000000002</v>
      </c>
      <c r="N39" s="201">
        <v>1.94</v>
      </c>
      <c r="O39" s="201">
        <v>2.74</v>
      </c>
      <c r="P39" s="201">
        <v>0.93</v>
      </c>
      <c r="Q39" s="201">
        <v>0.18</v>
      </c>
      <c r="R39" s="201">
        <v>0.7</v>
      </c>
      <c r="S39" s="201">
        <v>0.44</v>
      </c>
      <c r="T39" s="201">
        <v>0</v>
      </c>
      <c r="U39" s="201">
        <v>2.15</v>
      </c>
      <c r="V39" s="201">
        <v>0.17</v>
      </c>
      <c r="W39" s="201">
        <v>0.76</v>
      </c>
      <c r="X39" s="201">
        <v>2.42</v>
      </c>
      <c r="Y39" s="201">
        <v>0</v>
      </c>
      <c r="Z39" s="201">
        <v>4.57</v>
      </c>
      <c r="AA39" s="201">
        <v>1.48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15.61</v>
      </c>
      <c r="AL39" s="201">
        <v>0</v>
      </c>
      <c r="AM39" s="201">
        <v>0</v>
      </c>
      <c r="AN39" s="201">
        <v>0</v>
      </c>
      <c r="AO39" s="201">
        <v>392.99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18.77</v>
      </c>
      <c r="E40" s="201">
        <v>0</v>
      </c>
      <c r="F40" s="201">
        <v>0</v>
      </c>
      <c r="G40" s="201">
        <v>30.72</v>
      </c>
      <c r="H40" s="201">
        <v>0</v>
      </c>
      <c r="I40" s="201">
        <v>0</v>
      </c>
      <c r="J40" s="201">
        <v>39.47</v>
      </c>
      <c r="K40" s="201">
        <v>81.430000000000007</v>
      </c>
      <c r="L40" s="201">
        <v>0.36</v>
      </c>
      <c r="M40" s="201">
        <v>2.1800000000000002</v>
      </c>
      <c r="N40" s="201">
        <v>1.94</v>
      </c>
      <c r="O40" s="201">
        <v>2.74</v>
      </c>
      <c r="P40" s="201">
        <v>0.93</v>
      </c>
      <c r="Q40" s="201">
        <v>0.18</v>
      </c>
      <c r="R40" s="201">
        <v>0.7</v>
      </c>
      <c r="S40" s="201">
        <v>0.44</v>
      </c>
      <c r="T40" s="201">
        <v>0</v>
      </c>
      <c r="U40" s="201">
        <v>2.15</v>
      </c>
      <c r="V40" s="201">
        <v>0.17</v>
      </c>
      <c r="W40" s="201">
        <v>0.76</v>
      </c>
      <c r="X40" s="201">
        <v>2.42</v>
      </c>
      <c r="Y40" s="201">
        <v>0</v>
      </c>
      <c r="Z40" s="201">
        <v>4.57</v>
      </c>
      <c r="AA40" s="201">
        <v>1.48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15.61</v>
      </c>
      <c r="AL40" s="201">
        <v>0</v>
      </c>
      <c r="AM40" s="201">
        <v>0</v>
      </c>
      <c r="AN40" s="201">
        <v>0</v>
      </c>
      <c r="AO40" s="201">
        <v>392.99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18.77</v>
      </c>
      <c r="E41" s="201">
        <v>0</v>
      </c>
      <c r="F41" s="201">
        <v>0</v>
      </c>
      <c r="G41" s="201">
        <v>30.72</v>
      </c>
      <c r="H41" s="201">
        <v>0</v>
      </c>
      <c r="I41" s="201">
        <v>0</v>
      </c>
      <c r="J41" s="201">
        <v>39.47</v>
      </c>
      <c r="K41" s="201">
        <v>132.9</v>
      </c>
      <c r="L41" s="201">
        <v>0.36</v>
      </c>
      <c r="M41" s="201">
        <v>2.1800000000000002</v>
      </c>
      <c r="N41" s="201">
        <v>1.94</v>
      </c>
      <c r="O41" s="201">
        <v>2.74</v>
      </c>
      <c r="P41" s="201">
        <v>1.06</v>
      </c>
      <c r="Q41" s="201">
        <v>0.18</v>
      </c>
      <c r="R41" s="201">
        <v>0.7</v>
      </c>
      <c r="S41" s="201">
        <v>0.44</v>
      </c>
      <c r="T41" s="201">
        <v>0</v>
      </c>
      <c r="U41" s="201">
        <v>2.15</v>
      </c>
      <c r="V41" s="201">
        <v>0.17</v>
      </c>
      <c r="W41" s="201">
        <v>0.76</v>
      </c>
      <c r="X41" s="201">
        <v>2.42</v>
      </c>
      <c r="Y41" s="201">
        <v>0</v>
      </c>
      <c r="Z41" s="201">
        <v>4.57</v>
      </c>
      <c r="AA41" s="201">
        <v>1.48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15.61</v>
      </c>
      <c r="AL41" s="201">
        <v>0</v>
      </c>
      <c r="AM41" s="201">
        <v>0</v>
      </c>
      <c r="AN41" s="201">
        <v>0</v>
      </c>
      <c r="AO41" s="201">
        <v>392.99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18.77</v>
      </c>
      <c r="E42" s="201">
        <v>0</v>
      </c>
      <c r="F42" s="201">
        <v>0</v>
      </c>
      <c r="G42" s="201">
        <v>30.72</v>
      </c>
      <c r="H42" s="201">
        <v>0</v>
      </c>
      <c r="I42" s="201">
        <v>0</v>
      </c>
      <c r="J42" s="201">
        <v>39.47</v>
      </c>
      <c r="K42" s="201">
        <v>188.14</v>
      </c>
      <c r="L42" s="201">
        <v>0.36</v>
      </c>
      <c r="M42" s="201">
        <v>2.1800000000000002</v>
      </c>
      <c r="N42" s="201">
        <v>1.94</v>
      </c>
      <c r="O42" s="201">
        <v>2.74</v>
      </c>
      <c r="P42" s="201">
        <v>1.06</v>
      </c>
      <c r="Q42" s="201">
        <v>0.18</v>
      </c>
      <c r="R42" s="201">
        <v>0.7</v>
      </c>
      <c r="S42" s="201">
        <v>0.44</v>
      </c>
      <c r="T42" s="201">
        <v>0</v>
      </c>
      <c r="U42" s="201">
        <v>2.15</v>
      </c>
      <c r="V42" s="201">
        <v>0.17</v>
      </c>
      <c r="W42" s="201">
        <v>0.76</v>
      </c>
      <c r="X42" s="201">
        <v>2.42</v>
      </c>
      <c r="Y42" s="201">
        <v>0</v>
      </c>
      <c r="Z42" s="201">
        <v>4.57</v>
      </c>
      <c r="AA42" s="201">
        <v>1.48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15.61</v>
      </c>
      <c r="AL42" s="201">
        <v>0</v>
      </c>
      <c r="AM42" s="201">
        <v>0</v>
      </c>
      <c r="AN42" s="201">
        <v>0</v>
      </c>
      <c r="AO42" s="201">
        <v>392.99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18.77</v>
      </c>
      <c r="E43" s="201">
        <v>0</v>
      </c>
      <c r="F43" s="201">
        <v>0</v>
      </c>
      <c r="G43" s="201">
        <v>30.72</v>
      </c>
      <c r="H43" s="201">
        <v>0</v>
      </c>
      <c r="I43" s="201">
        <v>0</v>
      </c>
      <c r="J43" s="201">
        <v>39.47</v>
      </c>
      <c r="K43" s="201">
        <v>218.12</v>
      </c>
      <c r="L43" s="201">
        <v>0.36</v>
      </c>
      <c r="M43" s="201">
        <v>2.1800000000000002</v>
      </c>
      <c r="N43" s="201">
        <v>1.94</v>
      </c>
      <c r="O43" s="201">
        <v>2.74</v>
      </c>
      <c r="P43" s="201">
        <v>1.06</v>
      </c>
      <c r="Q43" s="201">
        <v>0.18</v>
      </c>
      <c r="R43" s="201">
        <v>0.7</v>
      </c>
      <c r="S43" s="201">
        <v>0.44</v>
      </c>
      <c r="T43" s="201">
        <v>0</v>
      </c>
      <c r="U43" s="201">
        <v>2.15</v>
      </c>
      <c r="V43" s="201">
        <v>0.17</v>
      </c>
      <c r="W43" s="201">
        <v>0.76</v>
      </c>
      <c r="X43" s="201">
        <v>2.42</v>
      </c>
      <c r="Y43" s="201">
        <v>0</v>
      </c>
      <c r="Z43" s="201">
        <v>4.57</v>
      </c>
      <c r="AA43" s="201">
        <v>1.48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15.61</v>
      </c>
      <c r="AL43" s="201">
        <v>0</v>
      </c>
      <c r="AM43" s="201">
        <v>0</v>
      </c>
      <c r="AN43" s="201">
        <v>0</v>
      </c>
      <c r="AO43" s="201">
        <v>385.21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18.77</v>
      </c>
      <c r="E44" s="201">
        <v>0</v>
      </c>
      <c r="F44" s="201">
        <v>0</v>
      </c>
      <c r="G44" s="201">
        <v>30.72</v>
      </c>
      <c r="H44" s="201">
        <v>0</v>
      </c>
      <c r="I44" s="201">
        <v>0</v>
      </c>
      <c r="J44" s="201">
        <v>39.47</v>
      </c>
      <c r="K44" s="201">
        <v>237.37</v>
      </c>
      <c r="L44" s="201">
        <v>0.36</v>
      </c>
      <c r="M44" s="201">
        <v>2.1800000000000002</v>
      </c>
      <c r="N44" s="201">
        <v>1.94</v>
      </c>
      <c r="O44" s="201">
        <v>2.74</v>
      </c>
      <c r="P44" s="201">
        <v>1.06</v>
      </c>
      <c r="Q44" s="201">
        <v>0.18</v>
      </c>
      <c r="R44" s="201">
        <v>0.7</v>
      </c>
      <c r="S44" s="201">
        <v>0.44</v>
      </c>
      <c r="T44" s="201">
        <v>0</v>
      </c>
      <c r="U44" s="201">
        <v>2.15</v>
      </c>
      <c r="V44" s="201">
        <v>0.17</v>
      </c>
      <c r="W44" s="201">
        <v>0.76</v>
      </c>
      <c r="X44" s="201">
        <v>2.42</v>
      </c>
      <c r="Y44" s="201">
        <v>0</v>
      </c>
      <c r="Z44" s="201">
        <v>4.57</v>
      </c>
      <c r="AA44" s="201">
        <v>1.48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15.61</v>
      </c>
      <c r="AL44" s="201">
        <v>0</v>
      </c>
      <c r="AM44" s="201">
        <v>0</v>
      </c>
      <c r="AN44" s="201">
        <v>0</v>
      </c>
      <c r="AO44" s="201">
        <v>385.21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18.77</v>
      </c>
      <c r="E45" s="201">
        <v>0</v>
      </c>
      <c r="F45" s="201">
        <v>0</v>
      </c>
      <c r="G45" s="201">
        <v>30.72</v>
      </c>
      <c r="H45" s="201">
        <v>0</v>
      </c>
      <c r="I45" s="201">
        <v>0</v>
      </c>
      <c r="J45" s="201">
        <v>39.47</v>
      </c>
      <c r="K45" s="201">
        <v>237.37</v>
      </c>
      <c r="L45" s="201">
        <v>0.36</v>
      </c>
      <c r="M45" s="201">
        <v>2.1800000000000002</v>
      </c>
      <c r="N45" s="201">
        <v>1.94</v>
      </c>
      <c r="O45" s="201">
        <v>2.74</v>
      </c>
      <c r="P45" s="201">
        <v>1.06</v>
      </c>
      <c r="Q45" s="201">
        <v>0.18</v>
      </c>
      <c r="R45" s="201">
        <v>0.7</v>
      </c>
      <c r="S45" s="201">
        <v>0.44</v>
      </c>
      <c r="T45" s="201">
        <v>0</v>
      </c>
      <c r="U45" s="201">
        <v>2.15</v>
      </c>
      <c r="V45" s="201">
        <v>0.17</v>
      </c>
      <c r="W45" s="201">
        <v>0.76</v>
      </c>
      <c r="X45" s="201">
        <v>2.42</v>
      </c>
      <c r="Y45" s="201">
        <v>0</v>
      </c>
      <c r="Z45" s="201">
        <v>4.57</v>
      </c>
      <c r="AA45" s="201">
        <v>1.48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15.61</v>
      </c>
      <c r="AL45" s="201">
        <v>0</v>
      </c>
      <c r="AM45" s="201">
        <v>0</v>
      </c>
      <c r="AN45" s="201">
        <v>0</v>
      </c>
      <c r="AO45" s="201">
        <v>385.21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18.77</v>
      </c>
      <c r="E46" s="201">
        <v>0</v>
      </c>
      <c r="F46" s="201">
        <v>0</v>
      </c>
      <c r="G46" s="201">
        <v>30.72</v>
      </c>
      <c r="H46" s="201">
        <v>0</v>
      </c>
      <c r="I46" s="201">
        <v>0</v>
      </c>
      <c r="J46" s="201">
        <v>39.47</v>
      </c>
      <c r="K46" s="201">
        <v>237.37</v>
      </c>
      <c r="L46" s="201">
        <v>0.36</v>
      </c>
      <c r="M46" s="201">
        <v>2.1800000000000002</v>
      </c>
      <c r="N46" s="201">
        <v>1.94</v>
      </c>
      <c r="O46" s="201">
        <v>2.74</v>
      </c>
      <c r="P46" s="201">
        <v>1.06</v>
      </c>
      <c r="Q46" s="201">
        <v>0.18</v>
      </c>
      <c r="R46" s="201">
        <v>0.7</v>
      </c>
      <c r="S46" s="201">
        <v>0.44</v>
      </c>
      <c r="T46" s="201">
        <v>0</v>
      </c>
      <c r="U46" s="201">
        <v>2.15</v>
      </c>
      <c r="V46" s="201">
        <v>0.17</v>
      </c>
      <c r="W46" s="201">
        <v>0.76</v>
      </c>
      <c r="X46" s="201">
        <v>2.42</v>
      </c>
      <c r="Y46" s="201">
        <v>0</v>
      </c>
      <c r="Z46" s="201">
        <v>4.57</v>
      </c>
      <c r="AA46" s="201">
        <v>1.48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15.61</v>
      </c>
      <c r="AL46" s="201">
        <v>0</v>
      </c>
      <c r="AM46" s="201">
        <v>0</v>
      </c>
      <c r="AN46" s="201">
        <v>0</v>
      </c>
      <c r="AO46" s="201">
        <v>385.21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18.77</v>
      </c>
      <c r="E47" s="201">
        <v>0</v>
      </c>
      <c r="F47" s="201">
        <v>0</v>
      </c>
      <c r="G47" s="201">
        <v>30.72</v>
      </c>
      <c r="H47" s="201">
        <v>0</v>
      </c>
      <c r="I47" s="201">
        <v>0</v>
      </c>
      <c r="J47" s="201">
        <v>39.47</v>
      </c>
      <c r="K47" s="201">
        <v>237.37</v>
      </c>
      <c r="L47" s="201">
        <v>0.36</v>
      </c>
      <c r="M47" s="201">
        <v>2.1800000000000002</v>
      </c>
      <c r="N47" s="201">
        <v>1.94</v>
      </c>
      <c r="O47" s="201">
        <v>2.74</v>
      </c>
      <c r="P47" s="201">
        <v>1.06</v>
      </c>
      <c r="Q47" s="201">
        <v>0.18</v>
      </c>
      <c r="R47" s="201">
        <v>0.7</v>
      </c>
      <c r="S47" s="201">
        <v>0.44</v>
      </c>
      <c r="T47" s="201">
        <v>0</v>
      </c>
      <c r="U47" s="201">
        <v>2.15</v>
      </c>
      <c r="V47" s="201">
        <v>0.17</v>
      </c>
      <c r="W47" s="201">
        <v>0.76</v>
      </c>
      <c r="X47" s="201">
        <v>2.42</v>
      </c>
      <c r="Y47" s="201">
        <v>0</v>
      </c>
      <c r="Z47" s="201">
        <v>4.57</v>
      </c>
      <c r="AA47" s="201">
        <v>1.48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15.61</v>
      </c>
      <c r="AL47" s="201">
        <v>0</v>
      </c>
      <c r="AM47" s="201">
        <v>0</v>
      </c>
      <c r="AN47" s="201">
        <v>0</v>
      </c>
      <c r="AO47" s="201">
        <v>385.21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18.77</v>
      </c>
      <c r="E48" s="201">
        <v>0</v>
      </c>
      <c r="F48" s="201">
        <v>0</v>
      </c>
      <c r="G48" s="201">
        <v>30.72</v>
      </c>
      <c r="H48" s="201">
        <v>0</v>
      </c>
      <c r="I48" s="201">
        <v>0</v>
      </c>
      <c r="J48" s="201">
        <v>39.47</v>
      </c>
      <c r="K48" s="201">
        <v>237.37</v>
      </c>
      <c r="L48" s="201">
        <v>0.36</v>
      </c>
      <c r="M48" s="201">
        <v>2.1800000000000002</v>
      </c>
      <c r="N48" s="201">
        <v>1.94</v>
      </c>
      <c r="O48" s="201">
        <v>2.74</v>
      </c>
      <c r="P48" s="201">
        <v>1.06</v>
      </c>
      <c r="Q48" s="201">
        <v>0.18</v>
      </c>
      <c r="R48" s="201">
        <v>0.7</v>
      </c>
      <c r="S48" s="201">
        <v>0.44</v>
      </c>
      <c r="T48" s="201">
        <v>0</v>
      </c>
      <c r="U48" s="201">
        <v>2.15</v>
      </c>
      <c r="V48" s="201">
        <v>0.17</v>
      </c>
      <c r="W48" s="201">
        <v>0.76</v>
      </c>
      <c r="X48" s="201">
        <v>2.42</v>
      </c>
      <c r="Y48" s="201">
        <v>0</v>
      </c>
      <c r="Z48" s="201">
        <v>4.57</v>
      </c>
      <c r="AA48" s="201">
        <v>1.48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15.61</v>
      </c>
      <c r="AL48" s="201">
        <v>0</v>
      </c>
      <c r="AM48" s="201">
        <v>0</v>
      </c>
      <c r="AN48" s="201">
        <v>0</v>
      </c>
      <c r="AO48" s="201">
        <v>385.21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18.77</v>
      </c>
      <c r="E49" s="201">
        <v>0</v>
      </c>
      <c r="F49" s="201">
        <v>0</v>
      </c>
      <c r="G49" s="201">
        <v>30.72</v>
      </c>
      <c r="H49" s="201">
        <v>0</v>
      </c>
      <c r="I49" s="201">
        <v>0</v>
      </c>
      <c r="J49" s="201">
        <v>39.47</v>
      </c>
      <c r="K49" s="201">
        <v>237.37</v>
      </c>
      <c r="L49" s="201">
        <v>0.36</v>
      </c>
      <c r="M49" s="201">
        <v>2.1800000000000002</v>
      </c>
      <c r="N49" s="201">
        <v>1.94</v>
      </c>
      <c r="O49" s="201">
        <v>2.74</v>
      </c>
      <c r="P49" s="201">
        <v>1.06</v>
      </c>
      <c r="Q49" s="201">
        <v>0.18</v>
      </c>
      <c r="R49" s="201">
        <v>0.7</v>
      </c>
      <c r="S49" s="201">
        <v>0.44</v>
      </c>
      <c r="T49" s="201">
        <v>0</v>
      </c>
      <c r="U49" s="201">
        <v>2.15</v>
      </c>
      <c r="V49" s="201">
        <v>0.17</v>
      </c>
      <c r="W49" s="201">
        <v>0.76</v>
      </c>
      <c r="X49" s="201">
        <v>2.42</v>
      </c>
      <c r="Y49" s="201">
        <v>0</v>
      </c>
      <c r="Z49" s="201">
        <v>3.09</v>
      </c>
      <c r="AA49" s="201">
        <v>1.48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15.61</v>
      </c>
      <c r="AL49" s="201">
        <v>0</v>
      </c>
      <c r="AM49" s="201">
        <v>0</v>
      </c>
      <c r="AN49" s="201">
        <v>0</v>
      </c>
      <c r="AO49" s="201">
        <v>385.21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18.77</v>
      </c>
      <c r="E50" s="201">
        <v>0</v>
      </c>
      <c r="F50" s="201">
        <v>0</v>
      </c>
      <c r="G50" s="201">
        <v>30.72</v>
      </c>
      <c r="H50" s="201">
        <v>0</v>
      </c>
      <c r="I50" s="201">
        <v>0</v>
      </c>
      <c r="J50" s="201">
        <v>39.47</v>
      </c>
      <c r="K50" s="201">
        <v>237.37</v>
      </c>
      <c r="L50" s="201">
        <v>4.62</v>
      </c>
      <c r="M50" s="201">
        <v>2.1800000000000002</v>
      </c>
      <c r="N50" s="201">
        <v>1.94</v>
      </c>
      <c r="O50" s="201">
        <v>2.74</v>
      </c>
      <c r="P50" s="201">
        <v>1.06</v>
      </c>
      <c r="Q50" s="201">
        <v>2.2400000000000002</v>
      </c>
      <c r="R50" s="201">
        <v>0.7</v>
      </c>
      <c r="S50" s="201">
        <v>4.8499999999999996</v>
      </c>
      <c r="T50" s="201">
        <v>0</v>
      </c>
      <c r="U50" s="201">
        <v>2.15</v>
      </c>
      <c r="V50" s="201">
        <v>0.17</v>
      </c>
      <c r="W50" s="201">
        <v>0.76</v>
      </c>
      <c r="X50" s="201">
        <v>2.42</v>
      </c>
      <c r="Y50" s="201">
        <v>0</v>
      </c>
      <c r="Z50" s="201">
        <v>3.09</v>
      </c>
      <c r="AA50" s="201">
        <v>1.48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15.61</v>
      </c>
      <c r="AL50" s="201">
        <v>0</v>
      </c>
      <c r="AM50" s="201">
        <v>0</v>
      </c>
      <c r="AN50" s="201">
        <v>0</v>
      </c>
      <c r="AO50" s="201">
        <v>385.21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18.77</v>
      </c>
      <c r="E51" s="201">
        <v>0</v>
      </c>
      <c r="F51" s="201">
        <v>0</v>
      </c>
      <c r="G51" s="201">
        <v>30.72</v>
      </c>
      <c r="H51" s="201">
        <v>0</v>
      </c>
      <c r="I51" s="201">
        <v>0</v>
      </c>
      <c r="J51" s="201">
        <v>39.47</v>
      </c>
      <c r="K51" s="201">
        <v>237.37</v>
      </c>
      <c r="L51" s="201">
        <v>4.59</v>
      </c>
      <c r="M51" s="201">
        <v>2.1800000000000002</v>
      </c>
      <c r="N51" s="201">
        <v>1.94</v>
      </c>
      <c r="O51" s="201">
        <v>2.74</v>
      </c>
      <c r="P51" s="201">
        <v>1.06</v>
      </c>
      <c r="Q51" s="201">
        <v>2.2400000000000002</v>
      </c>
      <c r="R51" s="201">
        <v>8.0299999999999994</v>
      </c>
      <c r="S51" s="201">
        <v>4.8499999999999996</v>
      </c>
      <c r="T51" s="201">
        <v>0</v>
      </c>
      <c r="U51" s="201">
        <v>2.15</v>
      </c>
      <c r="V51" s="201">
        <v>0.17</v>
      </c>
      <c r="W51" s="201">
        <v>0.76</v>
      </c>
      <c r="X51" s="201">
        <v>2.42</v>
      </c>
      <c r="Y51" s="201">
        <v>0</v>
      </c>
      <c r="Z51" s="201">
        <v>4.57</v>
      </c>
      <c r="AA51" s="201">
        <v>25.18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15.61</v>
      </c>
      <c r="AL51" s="201">
        <v>0</v>
      </c>
      <c r="AM51" s="201">
        <v>0</v>
      </c>
      <c r="AN51" s="201">
        <v>0</v>
      </c>
      <c r="AO51" s="201">
        <v>385.21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18.77</v>
      </c>
      <c r="E52" s="201">
        <v>0</v>
      </c>
      <c r="F52" s="201">
        <v>0</v>
      </c>
      <c r="G52" s="201">
        <v>30.72</v>
      </c>
      <c r="H52" s="201">
        <v>0</v>
      </c>
      <c r="I52" s="201">
        <v>0</v>
      </c>
      <c r="J52" s="201">
        <v>39.47</v>
      </c>
      <c r="K52" s="201">
        <v>237.37</v>
      </c>
      <c r="L52" s="201">
        <v>4.59</v>
      </c>
      <c r="M52" s="201">
        <v>2.1800000000000002</v>
      </c>
      <c r="N52" s="201">
        <v>1.94</v>
      </c>
      <c r="O52" s="201">
        <v>2.74</v>
      </c>
      <c r="P52" s="201">
        <v>1.06</v>
      </c>
      <c r="Q52" s="201">
        <v>2.2400000000000002</v>
      </c>
      <c r="R52" s="201">
        <v>8.0299999999999994</v>
      </c>
      <c r="S52" s="201">
        <v>4.8499999999999996</v>
      </c>
      <c r="T52" s="201">
        <v>0</v>
      </c>
      <c r="U52" s="201">
        <v>2.15</v>
      </c>
      <c r="V52" s="201">
        <v>1.26</v>
      </c>
      <c r="W52" s="201">
        <v>0.76</v>
      </c>
      <c r="X52" s="201">
        <v>2.42</v>
      </c>
      <c r="Y52" s="201">
        <v>0</v>
      </c>
      <c r="Z52" s="201">
        <v>35.6</v>
      </c>
      <c r="AA52" s="201">
        <v>25.18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15.61</v>
      </c>
      <c r="AL52" s="201">
        <v>0</v>
      </c>
      <c r="AM52" s="201">
        <v>0</v>
      </c>
      <c r="AN52" s="201">
        <v>0</v>
      </c>
      <c r="AO52" s="201">
        <v>385.21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18.77</v>
      </c>
      <c r="E53" s="201">
        <v>0</v>
      </c>
      <c r="F53" s="201">
        <v>0</v>
      </c>
      <c r="G53" s="201">
        <v>30.72</v>
      </c>
      <c r="H53" s="201">
        <v>0</v>
      </c>
      <c r="I53" s="201">
        <v>0</v>
      </c>
      <c r="J53" s="201">
        <v>39.47</v>
      </c>
      <c r="K53" s="201">
        <v>237.37</v>
      </c>
      <c r="L53" s="201">
        <v>4.59</v>
      </c>
      <c r="M53" s="201">
        <v>2.1800000000000002</v>
      </c>
      <c r="N53" s="201">
        <v>1.94</v>
      </c>
      <c r="O53" s="201">
        <v>2.74</v>
      </c>
      <c r="P53" s="201">
        <v>1.06</v>
      </c>
      <c r="Q53" s="201">
        <v>2.2400000000000002</v>
      </c>
      <c r="R53" s="201">
        <v>8.0299999999999994</v>
      </c>
      <c r="S53" s="201">
        <v>4.59</v>
      </c>
      <c r="T53" s="201">
        <v>0</v>
      </c>
      <c r="U53" s="201">
        <v>2.15</v>
      </c>
      <c r="V53" s="201">
        <v>1.26</v>
      </c>
      <c r="W53" s="201">
        <v>0.76</v>
      </c>
      <c r="X53" s="201">
        <v>2.42</v>
      </c>
      <c r="Y53" s="201">
        <v>0</v>
      </c>
      <c r="Z53" s="201">
        <v>64.48</v>
      </c>
      <c r="AA53" s="201">
        <v>25.18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15.61</v>
      </c>
      <c r="AL53" s="201">
        <v>0</v>
      </c>
      <c r="AM53" s="201">
        <v>0</v>
      </c>
      <c r="AN53" s="201">
        <v>0</v>
      </c>
      <c r="AO53" s="201">
        <v>385.21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18.77</v>
      </c>
      <c r="E54" s="201">
        <v>0</v>
      </c>
      <c r="F54" s="201">
        <v>0</v>
      </c>
      <c r="G54" s="201">
        <v>30.72</v>
      </c>
      <c r="H54" s="201">
        <v>0</v>
      </c>
      <c r="I54" s="201">
        <v>0</v>
      </c>
      <c r="J54" s="201">
        <v>39.47</v>
      </c>
      <c r="K54" s="201">
        <v>237.37</v>
      </c>
      <c r="L54" s="201">
        <v>4.59</v>
      </c>
      <c r="M54" s="201">
        <v>2.1800000000000002</v>
      </c>
      <c r="N54" s="201">
        <v>1.94</v>
      </c>
      <c r="O54" s="201">
        <v>2.74</v>
      </c>
      <c r="P54" s="201">
        <v>1.06</v>
      </c>
      <c r="Q54" s="201">
        <v>2.2400000000000002</v>
      </c>
      <c r="R54" s="201">
        <v>8.0299999999999994</v>
      </c>
      <c r="S54" s="201">
        <v>4.5999999999999996</v>
      </c>
      <c r="T54" s="201">
        <v>0</v>
      </c>
      <c r="U54" s="201">
        <v>2.15</v>
      </c>
      <c r="V54" s="201">
        <v>1.26</v>
      </c>
      <c r="W54" s="201">
        <v>0.76</v>
      </c>
      <c r="X54" s="201">
        <v>2.42</v>
      </c>
      <c r="Y54" s="201">
        <v>0</v>
      </c>
      <c r="Z54" s="201">
        <v>64.47</v>
      </c>
      <c r="AA54" s="201">
        <v>25.18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15.61</v>
      </c>
      <c r="AL54" s="201">
        <v>0</v>
      </c>
      <c r="AM54" s="201">
        <v>0</v>
      </c>
      <c r="AN54" s="201">
        <v>0</v>
      </c>
      <c r="AO54" s="201">
        <v>385.21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18.77</v>
      </c>
      <c r="E55" s="201">
        <v>0</v>
      </c>
      <c r="F55" s="201">
        <v>0</v>
      </c>
      <c r="G55" s="201">
        <v>30.72</v>
      </c>
      <c r="H55" s="201">
        <v>0</v>
      </c>
      <c r="I55" s="201">
        <v>0</v>
      </c>
      <c r="J55" s="201">
        <v>39.47</v>
      </c>
      <c r="K55" s="201">
        <v>237.37</v>
      </c>
      <c r="L55" s="201">
        <v>4.59</v>
      </c>
      <c r="M55" s="201">
        <v>2.1800000000000002</v>
      </c>
      <c r="N55" s="201">
        <v>1.94</v>
      </c>
      <c r="O55" s="201">
        <v>2.74</v>
      </c>
      <c r="P55" s="201">
        <v>1.06</v>
      </c>
      <c r="Q55" s="201">
        <v>2.2400000000000002</v>
      </c>
      <c r="R55" s="201">
        <v>8.0299999999999994</v>
      </c>
      <c r="S55" s="201">
        <v>4.5999999999999996</v>
      </c>
      <c r="T55" s="201">
        <v>0</v>
      </c>
      <c r="U55" s="201">
        <v>2.15</v>
      </c>
      <c r="V55" s="201">
        <v>1.26</v>
      </c>
      <c r="W55" s="201">
        <v>9.5</v>
      </c>
      <c r="X55" s="201">
        <v>30.26</v>
      </c>
      <c r="Y55" s="201">
        <v>0</v>
      </c>
      <c r="Z55" s="201">
        <v>64.48</v>
      </c>
      <c r="AA55" s="201">
        <v>25.18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15.61</v>
      </c>
      <c r="AL55" s="201">
        <v>0</v>
      </c>
      <c r="AM55" s="201">
        <v>0</v>
      </c>
      <c r="AN55" s="201">
        <v>0</v>
      </c>
      <c r="AO55" s="201">
        <v>385.21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18.77</v>
      </c>
      <c r="E56" s="201">
        <v>0</v>
      </c>
      <c r="F56" s="201">
        <v>0</v>
      </c>
      <c r="G56" s="201">
        <v>30.72</v>
      </c>
      <c r="H56" s="201">
        <v>0</v>
      </c>
      <c r="I56" s="201">
        <v>0</v>
      </c>
      <c r="J56" s="201">
        <v>39.47</v>
      </c>
      <c r="K56" s="201">
        <v>237.37</v>
      </c>
      <c r="L56" s="201">
        <v>4.59</v>
      </c>
      <c r="M56" s="201">
        <v>2.1800000000000002</v>
      </c>
      <c r="N56" s="201">
        <v>1.94</v>
      </c>
      <c r="O56" s="201">
        <v>2.74</v>
      </c>
      <c r="P56" s="201">
        <v>1.06</v>
      </c>
      <c r="Q56" s="201">
        <v>2.2400000000000002</v>
      </c>
      <c r="R56" s="201">
        <v>8.0299999999999994</v>
      </c>
      <c r="S56" s="201">
        <v>4.5999999999999996</v>
      </c>
      <c r="T56" s="201">
        <v>0</v>
      </c>
      <c r="U56" s="201">
        <v>2.15</v>
      </c>
      <c r="V56" s="201">
        <v>1.26</v>
      </c>
      <c r="W56" s="201">
        <v>9.5</v>
      </c>
      <c r="X56" s="201">
        <v>30.26</v>
      </c>
      <c r="Y56" s="201">
        <v>0</v>
      </c>
      <c r="Z56" s="201">
        <v>64.48</v>
      </c>
      <c r="AA56" s="201">
        <v>25.18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15.61</v>
      </c>
      <c r="AL56" s="201">
        <v>0</v>
      </c>
      <c r="AM56" s="201">
        <v>0</v>
      </c>
      <c r="AN56" s="201">
        <v>0</v>
      </c>
      <c r="AO56" s="201">
        <v>385.21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18.77</v>
      </c>
      <c r="E57" s="201">
        <v>0</v>
      </c>
      <c r="F57" s="201">
        <v>0</v>
      </c>
      <c r="G57" s="201">
        <v>30.72</v>
      </c>
      <c r="H57" s="201">
        <v>0</v>
      </c>
      <c r="I57" s="201">
        <v>0</v>
      </c>
      <c r="J57" s="201">
        <v>39.47</v>
      </c>
      <c r="K57" s="201">
        <v>237.37</v>
      </c>
      <c r="L57" s="201">
        <v>4.59</v>
      </c>
      <c r="M57" s="201">
        <v>5.91</v>
      </c>
      <c r="N57" s="201">
        <v>1.94</v>
      </c>
      <c r="O57" s="201">
        <v>2.74</v>
      </c>
      <c r="P57" s="201">
        <v>1.06</v>
      </c>
      <c r="Q57" s="201">
        <v>2.2400000000000002</v>
      </c>
      <c r="R57" s="201">
        <v>8.0299999999999994</v>
      </c>
      <c r="S57" s="201">
        <v>4.5999999999999996</v>
      </c>
      <c r="T57" s="201">
        <v>0</v>
      </c>
      <c r="U57" s="201">
        <v>2.15</v>
      </c>
      <c r="V57" s="201">
        <v>1.26</v>
      </c>
      <c r="W57" s="201">
        <v>9.5</v>
      </c>
      <c r="X57" s="201">
        <v>30.26</v>
      </c>
      <c r="Y57" s="201">
        <v>0</v>
      </c>
      <c r="Z57" s="201">
        <v>64.48</v>
      </c>
      <c r="AA57" s="201">
        <v>25.18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15.61</v>
      </c>
      <c r="AL57" s="201">
        <v>0</v>
      </c>
      <c r="AM57" s="201">
        <v>0</v>
      </c>
      <c r="AN57" s="201">
        <v>0</v>
      </c>
      <c r="AO57" s="201">
        <v>385.21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18.77</v>
      </c>
      <c r="E58" s="201">
        <v>0</v>
      </c>
      <c r="F58" s="201">
        <v>0</v>
      </c>
      <c r="G58" s="201">
        <v>30.72</v>
      </c>
      <c r="H58" s="201">
        <v>0</v>
      </c>
      <c r="I58" s="201">
        <v>0</v>
      </c>
      <c r="J58" s="201">
        <v>39.47</v>
      </c>
      <c r="K58" s="201">
        <v>237.37</v>
      </c>
      <c r="L58" s="201">
        <v>4.59</v>
      </c>
      <c r="M58" s="201">
        <v>2.38</v>
      </c>
      <c r="N58" s="201">
        <v>1.94</v>
      </c>
      <c r="O58" s="201">
        <v>2.74</v>
      </c>
      <c r="P58" s="201">
        <v>1.06</v>
      </c>
      <c r="Q58" s="201">
        <v>2.2400000000000002</v>
      </c>
      <c r="R58" s="201">
        <v>8.0299999999999994</v>
      </c>
      <c r="S58" s="201">
        <v>4.5999999999999996</v>
      </c>
      <c r="T58" s="201">
        <v>0</v>
      </c>
      <c r="U58" s="201">
        <v>2.15</v>
      </c>
      <c r="V58" s="201">
        <v>1.26</v>
      </c>
      <c r="W58" s="201">
        <v>9.5</v>
      </c>
      <c r="X58" s="201">
        <v>30.26</v>
      </c>
      <c r="Y58" s="201">
        <v>0</v>
      </c>
      <c r="Z58" s="201">
        <v>64.48</v>
      </c>
      <c r="AA58" s="201">
        <v>25.18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15.61</v>
      </c>
      <c r="AL58" s="201">
        <v>0</v>
      </c>
      <c r="AM58" s="201">
        <v>0</v>
      </c>
      <c r="AN58" s="201">
        <v>0</v>
      </c>
      <c r="AO58" s="201">
        <v>385.21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18.77</v>
      </c>
      <c r="E59" s="201">
        <v>0</v>
      </c>
      <c r="F59" s="201">
        <v>0</v>
      </c>
      <c r="G59" s="201">
        <v>30.72</v>
      </c>
      <c r="H59" s="201">
        <v>0</v>
      </c>
      <c r="I59" s="201">
        <v>0</v>
      </c>
      <c r="J59" s="201">
        <v>39.47</v>
      </c>
      <c r="K59" s="201">
        <v>237.37</v>
      </c>
      <c r="L59" s="201">
        <v>4.58</v>
      </c>
      <c r="M59" s="201">
        <v>2.38</v>
      </c>
      <c r="N59" s="201">
        <v>1.94</v>
      </c>
      <c r="O59" s="201">
        <v>2.74</v>
      </c>
      <c r="P59" s="201">
        <v>1.06</v>
      </c>
      <c r="Q59" s="201">
        <v>2.2400000000000002</v>
      </c>
      <c r="R59" s="201">
        <v>8.0299999999999994</v>
      </c>
      <c r="S59" s="201">
        <v>4.59</v>
      </c>
      <c r="T59" s="201">
        <v>0</v>
      </c>
      <c r="U59" s="201">
        <v>2.15</v>
      </c>
      <c r="V59" s="201">
        <v>1.26</v>
      </c>
      <c r="W59" s="201">
        <v>9.5</v>
      </c>
      <c r="X59" s="201">
        <v>30.26</v>
      </c>
      <c r="Y59" s="201">
        <v>0</v>
      </c>
      <c r="Z59" s="201">
        <v>64.48</v>
      </c>
      <c r="AA59" s="201">
        <v>25.18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15.59</v>
      </c>
      <c r="AL59" s="201">
        <v>0</v>
      </c>
      <c r="AM59" s="201">
        <v>0</v>
      </c>
      <c r="AN59" s="201">
        <v>0</v>
      </c>
      <c r="AO59" s="201">
        <v>385.21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18.77</v>
      </c>
      <c r="E60" s="201">
        <v>0</v>
      </c>
      <c r="F60" s="201">
        <v>0</v>
      </c>
      <c r="G60" s="201">
        <v>30.72</v>
      </c>
      <c r="H60" s="201">
        <v>0</v>
      </c>
      <c r="I60" s="201">
        <v>0</v>
      </c>
      <c r="J60" s="201">
        <v>39.47</v>
      </c>
      <c r="K60" s="201">
        <v>237.37</v>
      </c>
      <c r="L60" s="201">
        <v>4.58</v>
      </c>
      <c r="M60" s="201">
        <v>2.38</v>
      </c>
      <c r="N60" s="201">
        <v>1.94</v>
      </c>
      <c r="O60" s="201">
        <v>2.74</v>
      </c>
      <c r="P60" s="201">
        <v>1.06</v>
      </c>
      <c r="Q60" s="201">
        <v>2.2400000000000002</v>
      </c>
      <c r="R60" s="201">
        <v>8.0299999999999994</v>
      </c>
      <c r="S60" s="201">
        <v>4.59</v>
      </c>
      <c r="T60" s="201">
        <v>0</v>
      </c>
      <c r="U60" s="201">
        <v>2.15</v>
      </c>
      <c r="V60" s="201">
        <v>1.26</v>
      </c>
      <c r="W60" s="201">
        <v>9.5</v>
      </c>
      <c r="X60" s="201">
        <v>30.26</v>
      </c>
      <c r="Y60" s="201">
        <v>0</v>
      </c>
      <c r="Z60" s="201">
        <v>64.48</v>
      </c>
      <c r="AA60" s="201">
        <v>25.18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15.59</v>
      </c>
      <c r="AL60" s="201">
        <v>0</v>
      </c>
      <c r="AM60" s="201">
        <v>0</v>
      </c>
      <c r="AN60" s="201">
        <v>0</v>
      </c>
      <c r="AO60" s="201">
        <v>385.21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18.77</v>
      </c>
      <c r="E61" s="201">
        <v>0</v>
      </c>
      <c r="F61" s="201">
        <v>0</v>
      </c>
      <c r="G61" s="201">
        <v>30.72</v>
      </c>
      <c r="H61" s="201">
        <v>0</v>
      </c>
      <c r="I61" s="201">
        <v>0</v>
      </c>
      <c r="J61" s="201">
        <v>39.47</v>
      </c>
      <c r="K61" s="201">
        <v>237.37</v>
      </c>
      <c r="L61" s="201">
        <v>4.58</v>
      </c>
      <c r="M61" s="201">
        <v>2.38</v>
      </c>
      <c r="N61" s="201">
        <v>1.94</v>
      </c>
      <c r="O61" s="201">
        <v>2.74</v>
      </c>
      <c r="P61" s="201">
        <v>1.06</v>
      </c>
      <c r="Q61" s="201">
        <v>2.2400000000000002</v>
      </c>
      <c r="R61" s="201">
        <v>8.0299999999999994</v>
      </c>
      <c r="S61" s="201">
        <v>4.59</v>
      </c>
      <c r="T61" s="201">
        <v>0</v>
      </c>
      <c r="U61" s="201">
        <v>2.15</v>
      </c>
      <c r="V61" s="201">
        <v>1.26</v>
      </c>
      <c r="W61" s="201">
        <v>9.5</v>
      </c>
      <c r="X61" s="201">
        <v>30.26</v>
      </c>
      <c r="Y61" s="201">
        <v>0</v>
      </c>
      <c r="Z61" s="201">
        <v>64.48</v>
      </c>
      <c r="AA61" s="201">
        <v>25.18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15.59</v>
      </c>
      <c r="AL61" s="201">
        <v>0</v>
      </c>
      <c r="AM61" s="201">
        <v>0</v>
      </c>
      <c r="AN61" s="201">
        <v>0</v>
      </c>
      <c r="AO61" s="201">
        <v>385.21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18.77</v>
      </c>
      <c r="E62" s="201">
        <v>0</v>
      </c>
      <c r="F62" s="201">
        <v>0</v>
      </c>
      <c r="G62" s="201">
        <v>30.72</v>
      </c>
      <c r="H62" s="201">
        <v>0</v>
      </c>
      <c r="I62" s="201">
        <v>0</v>
      </c>
      <c r="J62" s="201">
        <v>39.47</v>
      </c>
      <c r="K62" s="201">
        <v>237.37</v>
      </c>
      <c r="L62" s="201">
        <v>4.58</v>
      </c>
      <c r="M62" s="201">
        <v>2.38</v>
      </c>
      <c r="N62" s="201">
        <v>1.94</v>
      </c>
      <c r="O62" s="201">
        <v>2.74</v>
      </c>
      <c r="P62" s="201">
        <v>1.06</v>
      </c>
      <c r="Q62" s="201">
        <v>2.2400000000000002</v>
      </c>
      <c r="R62" s="201">
        <v>8.0299999999999994</v>
      </c>
      <c r="S62" s="201">
        <v>4.59</v>
      </c>
      <c r="T62" s="201">
        <v>0</v>
      </c>
      <c r="U62" s="201">
        <v>2.15</v>
      </c>
      <c r="V62" s="201">
        <v>1.26</v>
      </c>
      <c r="W62" s="201">
        <v>9.5</v>
      </c>
      <c r="X62" s="201">
        <v>30.26</v>
      </c>
      <c r="Y62" s="201">
        <v>0</v>
      </c>
      <c r="Z62" s="201">
        <v>64.48</v>
      </c>
      <c r="AA62" s="201">
        <v>25.18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15.59</v>
      </c>
      <c r="AL62" s="201">
        <v>0</v>
      </c>
      <c r="AM62" s="201">
        <v>0</v>
      </c>
      <c r="AN62" s="201">
        <v>0</v>
      </c>
      <c r="AO62" s="201">
        <v>385.21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18.77</v>
      </c>
      <c r="E63" s="201">
        <v>0</v>
      </c>
      <c r="F63" s="201">
        <v>0</v>
      </c>
      <c r="G63" s="201">
        <v>30.72</v>
      </c>
      <c r="H63" s="201">
        <v>0</v>
      </c>
      <c r="I63" s="201">
        <v>0</v>
      </c>
      <c r="J63" s="201">
        <v>39.47</v>
      </c>
      <c r="K63" s="201">
        <v>237.37</v>
      </c>
      <c r="L63" s="201">
        <v>4.58</v>
      </c>
      <c r="M63" s="201">
        <v>2.38</v>
      </c>
      <c r="N63" s="201">
        <v>1.94</v>
      </c>
      <c r="O63" s="201">
        <v>2.74</v>
      </c>
      <c r="P63" s="201">
        <v>1.06</v>
      </c>
      <c r="Q63" s="201">
        <v>2.2400000000000002</v>
      </c>
      <c r="R63" s="201">
        <v>8.0299999999999994</v>
      </c>
      <c r="S63" s="201">
        <v>4.59</v>
      </c>
      <c r="T63" s="201">
        <v>0</v>
      </c>
      <c r="U63" s="201">
        <v>2.15</v>
      </c>
      <c r="V63" s="201">
        <v>1.26</v>
      </c>
      <c r="W63" s="201">
        <v>9.5</v>
      </c>
      <c r="X63" s="201">
        <v>30.26</v>
      </c>
      <c r="Y63" s="201">
        <v>0</v>
      </c>
      <c r="Z63" s="201">
        <v>64.48</v>
      </c>
      <c r="AA63" s="201">
        <v>25.18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15.59</v>
      </c>
      <c r="AL63" s="201">
        <v>0</v>
      </c>
      <c r="AM63" s="201">
        <v>0</v>
      </c>
      <c r="AN63" s="201">
        <v>0</v>
      </c>
      <c r="AO63" s="201">
        <v>385.21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18.77</v>
      </c>
      <c r="E64" s="201">
        <v>0</v>
      </c>
      <c r="F64" s="201">
        <v>0</v>
      </c>
      <c r="G64" s="201">
        <v>30.72</v>
      </c>
      <c r="H64" s="201">
        <v>0</v>
      </c>
      <c r="I64" s="201">
        <v>0</v>
      </c>
      <c r="J64" s="201">
        <v>39.47</v>
      </c>
      <c r="K64" s="201">
        <v>237.37</v>
      </c>
      <c r="L64" s="201">
        <v>4.58</v>
      </c>
      <c r="M64" s="201">
        <v>2.38</v>
      </c>
      <c r="N64" s="201">
        <v>1.94</v>
      </c>
      <c r="O64" s="201">
        <v>2.74</v>
      </c>
      <c r="P64" s="201">
        <v>1.06</v>
      </c>
      <c r="Q64" s="201">
        <v>2.2400000000000002</v>
      </c>
      <c r="R64" s="201">
        <v>8.0299999999999994</v>
      </c>
      <c r="S64" s="201">
        <v>4.59</v>
      </c>
      <c r="T64" s="201">
        <v>0</v>
      </c>
      <c r="U64" s="201">
        <v>2.15</v>
      </c>
      <c r="V64" s="201">
        <v>1.26</v>
      </c>
      <c r="W64" s="201">
        <v>9.5</v>
      </c>
      <c r="X64" s="201">
        <v>30.26</v>
      </c>
      <c r="Y64" s="201">
        <v>0</v>
      </c>
      <c r="Z64" s="201">
        <v>64.48</v>
      </c>
      <c r="AA64" s="201">
        <v>25.18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15.61</v>
      </c>
      <c r="AL64" s="201">
        <v>0</v>
      </c>
      <c r="AM64" s="201">
        <v>0</v>
      </c>
      <c r="AN64" s="201">
        <v>0</v>
      </c>
      <c r="AO64" s="201">
        <v>385.21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18.77</v>
      </c>
      <c r="E65" s="201">
        <v>0</v>
      </c>
      <c r="F65" s="201">
        <v>0</v>
      </c>
      <c r="G65" s="201">
        <v>30.72</v>
      </c>
      <c r="H65" s="201">
        <v>0</v>
      </c>
      <c r="I65" s="201">
        <v>0</v>
      </c>
      <c r="J65" s="201">
        <v>39.47</v>
      </c>
      <c r="K65" s="201">
        <v>237.37</v>
      </c>
      <c r="L65" s="201">
        <v>4.58</v>
      </c>
      <c r="M65" s="201">
        <v>2.38</v>
      </c>
      <c r="N65" s="201">
        <v>1.94</v>
      </c>
      <c r="O65" s="201">
        <v>2.74</v>
      </c>
      <c r="P65" s="201">
        <v>1.06</v>
      </c>
      <c r="Q65" s="201">
        <v>2.2400000000000002</v>
      </c>
      <c r="R65" s="201">
        <v>8.0299999999999994</v>
      </c>
      <c r="S65" s="201">
        <v>4.59</v>
      </c>
      <c r="T65" s="201">
        <v>0</v>
      </c>
      <c r="U65" s="201">
        <v>2.15</v>
      </c>
      <c r="V65" s="201">
        <v>1.26</v>
      </c>
      <c r="W65" s="201">
        <v>9.5</v>
      </c>
      <c r="X65" s="201">
        <v>30.26</v>
      </c>
      <c r="Y65" s="201">
        <v>0</v>
      </c>
      <c r="Z65" s="201">
        <v>64.48</v>
      </c>
      <c r="AA65" s="201">
        <v>25.18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15.61</v>
      </c>
      <c r="AL65" s="201">
        <v>0</v>
      </c>
      <c r="AM65" s="201">
        <v>0</v>
      </c>
      <c r="AN65" s="201">
        <v>0</v>
      </c>
      <c r="AO65" s="201">
        <v>385.21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18.77</v>
      </c>
      <c r="E66" s="201">
        <v>0</v>
      </c>
      <c r="F66" s="201">
        <v>0</v>
      </c>
      <c r="G66" s="201">
        <v>30.72</v>
      </c>
      <c r="H66" s="201">
        <v>0</v>
      </c>
      <c r="I66" s="201">
        <v>0</v>
      </c>
      <c r="J66" s="201">
        <v>39.47</v>
      </c>
      <c r="K66" s="201">
        <v>237.37</v>
      </c>
      <c r="L66" s="201">
        <v>4.58</v>
      </c>
      <c r="M66" s="201">
        <v>2.38</v>
      </c>
      <c r="N66" s="201">
        <v>1.94</v>
      </c>
      <c r="O66" s="201">
        <v>2.74</v>
      </c>
      <c r="P66" s="201">
        <v>1.06</v>
      </c>
      <c r="Q66" s="201">
        <v>2.2400000000000002</v>
      </c>
      <c r="R66" s="201">
        <v>8.0299999999999994</v>
      </c>
      <c r="S66" s="201">
        <v>4.59</v>
      </c>
      <c r="T66" s="201">
        <v>0</v>
      </c>
      <c r="U66" s="201">
        <v>2.15</v>
      </c>
      <c r="V66" s="201">
        <v>1.26</v>
      </c>
      <c r="W66" s="201">
        <v>9.5</v>
      </c>
      <c r="X66" s="201">
        <v>30.26</v>
      </c>
      <c r="Y66" s="201">
        <v>0</v>
      </c>
      <c r="Z66" s="201">
        <v>64.48</v>
      </c>
      <c r="AA66" s="201">
        <v>25.18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15.61</v>
      </c>
      <c r="AL66" s="201">
        <v>0</v>
      </c>
      <c r="AM66" s="201">
        <v>0</v>
      </c>
      <c r="AN66" s="201">
        <v>0</v>
      </c>
      <c r="AO66" s="201">
        <v>385.21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18.77</v>
      </c>
      <c r="E67" s="201">
        <v>0</v>
      </c>
      <c r="F67" s="201">
        <v>0</v>
      </c>
      <c r="G67" s="201">
        <v>30.72</v>
      </c>
      <c r="H67" s="201">
        <v>0</v>
      </c>
      <c r="I67" s="201">
        <v>0</v>
      </c>
      <c r="J67" s="201">
        <v>39.47</v>
      </c>
      <c r="K67" s="201">
        <v>237.37</v>
      </c>
      <c r="L67" s="201">
        <v>4.58</v>
      </c>
      <c r="M67" s="201">
        <v>2.38</v>
      </c>
      <c r="N67" s="201">
        <v>1.94</v>
      </c>
      <c r="O67" s="201">
        <v>2.74</v>
      </c>
      <c r="P67" s="201">
        <v>1.06</v>
      </c>
      <c r="Q67" s="201">
        <v>2.2400000000000002</v>
      </c>
      <c r="R67" s="201">
        <v>8.0299999999999994</v>
      </c>
      <c r="S67" s="201">
        <v>4.59</v>
      </c>
      <c r="T67" s="201">
        <v>0</v>
      </c>
      <c r="U67" s="201">
        <v>2.15</v>
      </c>
      <c r="V67" s="201">
        <v>1.26</v>
      </c>
      <c r="W67" s="201">
        <v>9.5</v>
      </c>
      <c r="X67" s="201">
        <v>30.26</v>
      </c>
      <c r="Y67" s="201">
        <v>0</v>
      </c>
      <c r="Z67" s="201">
        <v>64.48</v>
      </c>
      <c r="AA67" s="201">
        <v>25.18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15.61</v>
      </c>
      <c r="AL67" s="201">
        <v>0</v>
      </c>
      <c r="AM67" s="201">
        <v>0</v>
      </c>
      <c r="AN67" s="201">
        <v>0</v>
      </c>
      <c r="AO67" s="201">
        <v>385.21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18.77</v>
      </c>
      <c r="E68" s="201">
        <v>0</v>
      </c>
      <c r="F68" s="201">
        <v>0</v>
      </c>
      <c r="G68" s="201">
        <v>30.72</v>
      </c>
      <c r="H68" s="201">
        <v>0</v>
      </c>
      <c r="I68" s="201">
        <v>0</v>
      </c>
      <c r="J68" s="201">
        <v>39.47</v>
      </c>
      <c r="K68" s="201">
        <v>237.37</v>
      </c>
      <c r="L68" s="201">
        <v>4.58</v>
      </c>
      <c r="M68" s="201">
        <v>2.38</v>
      </c>
      <c r="N68" s="201">
        <v>1.94</v>
      </c>
      <c r="O68" s="201">
        <v>2.74</v>
      </c>
      <c r="P68" s="201">
        <v>1.06</v>
      </c>
      <c r="Q68" s="201">
        <v>2.2400000000000002</v>
      </c>
      <c r="R68" s="201">
        <v>8.0299999999999994</v>
      </c>
      <c r="S68" s="201">
        <v>4.59</v>
      </c>
      <c r="T68" s="201">
        <v>0</v>
      </c>
      <c r="U68" s="201">
        <v>2.15</v>
      </c>
      <c r="V68" s="201">
        <v>1.7</v>
      </c>
      <c r="W68" s="201">
        <v>9.5</v>
      </c>
      <c r="X68" s="201">
        <v>30.26</v>
      </c>
      <c r="Y68" s="201">
        <v>0</v>
      </c>
      <c r="Z68" s="201">
        <v>64.48</v>
      </c>
      <c r="AA68" s="201">
        <v>25.18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15.61</v>
      </c>
      <c r="AL68" s="201">
        <v>0</v>
      </c>
      <c r="AM68" s="201">
        <v>0</v>
      </c>
      <c r="AN68" s="201">
        <v>0</v>
      </c>
      <c r="AO68" s="201">
        <v>385.21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18.77</v>
      </c>
      <c r="E69" s="201">
        <v>0</v>
      </c>
      <c r="F69" s="201">
        <v>0</v>
      </c>
      <c r="G69" s="201">
        <v>30.72</v>
      </c>
      <c r="H69" s="201">
        <v>0</v>
      </c>
      <c r="I69" s="201">
        <v>0</v>
      </c>
      <c r="J69" s="201">
        <v>39.47</v>
      </c>
      <c r="K69" s="201">
        <v>237.37</v>
      </c>
      <c r="L69" s="201">
        <v>4.58</v>
      </c>
      <c r="M69" s="201">
        <v>2.38</v>
      </c>
      <c r="N69" s="201">
        <v>1.94</v>
      </c>
      <c r="O69" s="201">
        <v>2.74</v>
      </c>
      <c r="P69" s="201">
        <v>1.06</v>
      </c>
      <c r="Q69" s="201">
        <v>2.2400000000000002</v>
      </c>
      <c r="R69" s="201">
        <v>8.0299999999999994</v>
      </c>
      <c r="S69" s="201">
        <v>4.59</v>
      </c>
      <c r="T69" s="201">
        <v>0</v>
      </c>
      <c r="U69" s="201">
        <v>2.15</v>
      </c>
      <c r="V69" s="201">
        <v>1.7</v>
      </c>
      <c r="W69" s="201">
        <v>9.5</v>
      </c>
      <c r="X69" s="201">
        <v>2.42</v>
      </c>
      <c r="Y69" s="201">
        <v>0</v>
      </c>
      <c r="Z69" s="201">
        <v>64.48</v>
      </c>
      <c r="AA69" s="201">
        <v>25.18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15.61</v>
      </c>
      <c r="AL69" s="201">
        <v>0</v>
      </c>
      <c r="AM69" s="201">
        <v>0</v>
      </c>
      <c r="AN69" s="201">
        <v>0</v>
      </c>
      <c r="AO69" s="201">
        <v>385.21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18.77</v>
      </c>
      <c r="E70" s="201">
        <v>0</v>
      </c>
      <c r="F70" s="201">
        <v>0</v>
      </c>
      <c r="G70" s="201">
        <v>30.72</v>
      </c>
      <c r="H70" s="201">
        <v>0</v>
      </c>
      <c r="I70" s="201">
        <v>0</v>
      </c>
      <c r="J70" s="201">
        <v>39.47</v>
      </c>
      <c r="K70" s="201">
        <v>237.37</v>
      </c>
      <c r="L70" s="201">
        <v>4.58</v>
      </c>
      <c r="M70" s="201">
        <v>2.38</v>
      </c>
      <c r="N70" s="201">
        <v>1.94</v>
      </c>
      <c r="O70" s="201">
        <v>2.74</v>
      </c>
      <c r="P70" s="201">
        <v>1.06</v>
      </c>
      <c r="Q70" s="201">
        <v>2.2400000000000002</v>
      </c>
      <c r="R70" s="201">
        <v>8.0299999999999994</v>
      </c>
      <c r="S70" s="201">
        <v>4.59</v>
      </c>
      <c r="T70" s="201">
        <v>0</v>
      </c>
      <c r="U70" s="201">
        <v>2.15</v>
      </c>
      <c r="V70" s="201">
        <v>1.7</v>
      </c>
      <c r="W70" s="201">
        <v>0.76</v>
      </c>
      <c r="X70" s="201">
        <v>2.42</v>
      </c>
      <c r="Y70" s="201">
        <v>0</v>
      </c>
      <c r="Z70" s="201">
        <v>4.57</v>
      </c>
      <c r="AA70" s="201">
        <v>25.18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15.61</v>
      </c>
      <c r="AL70" s="201">
        <v>0</v>
      </c>
      <c r="AM70" s="201">
        <v>0</v>
      </c>
      <c r="AN70" s="201">
        <v>0</v>
      </c>
      <c r="AO70" s="201">
        <v>385.21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18.77</v>
      </c>
      <c r="E71" s="201">
        <v>0</v>
      </c>
      <c r="F71" s="201">
        <v>0</v>
      </c>
      <c r="G71" s="201">
        <v>30.72</v>
      </c>
      <c r="H71" s="201">
        <v>0</v>
      </c>
      <c r="I71" s="201">
        <v>0</v>
      </c>
      <c r="J71" s="201">
        <v>39.47</v>
      </c>
      <c r="K71" s="201">
        <v>237.37</v>
      </c>
      <c r="L71" s="201">
        <v>4.58</v>
      </c>
      <c r="M71" s="201">
        <v>2.38</v>
      </c>
      <c r="N71" s="201">
        <v>1.94</v>
      </c>
      <c r="O71" s="201">
        <v>2.74</v>
      </c>
      <c r="P71" s="201">
        <v>1.06</v>
      </c>
      <c r="Q71" s="201">
        <v>2.2400000000000002</v>
      </c>
      <c r="R71" s="201">
        <v>4.51</v>
      </c>
      <c r="S71" s="201">
        <v>4.59</v>
      </c>
      <c r="T71" s="201">
        <v>0</v>
      </c>
      <c r="U71" s="201">
        <v>2.15</v>
      </c>
      <c r="V71" s="201">
        <v>0.17</v>
      </c>
      <c r="W71" s="201">
        <v>0.76</v>
      </c>
      <c r="X71" s="201">
        <v>2.42</v>
      </c>
      <c r="Y71" s="201">
        <v>0</v>
      </c>
      <c r="Z71" s="201">
        <v>4.57</v>
      </c>
      <c r="AA71" s="201">
        <v>1.48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15.59</v>
      </c>
      <c r="AL71" s="201">
        <v>0</v>
      </c>
      <c r="AM71" s="201">
        <v>0</v>
      </c>
      <c r="AN71" s="201">
        <v>0</v>
      </c>
      <c r="AO71" s="201">
        <v>385.21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18.77</v>
      </c>
      <c r="E72" s="201">
        <v>0</v>
      </c>
      <c r="F72" s="201">
        <v>0</v>
      </c>
      <c r="G72" s="201">
        <v>30.72</v>
      </c>
      <c r="H72" s="201">
        <v>0</v>
      </c>
      <c r="I72" s="201">
        <v>0</v>
      </c>
      <c r="J72" s="201">
        <v>39.47</v>
      </c>
      <c r="K72" s="201">
        <v>229.13</v>
      </c>
      <c r="L72" s="201">
        <v>0.36</v>
      </c>
      <c r="M72" s="201">
        <v>2.38</v>
      </c>
      <c r="N72" s="201">
        <v>1.94</v>
      </c>
      <c r="O72" s="201">
        <v>2.74</v>
      </c>
      <c r="P72" s="201">
        <v>1.06</v>
      </c>
      <c r="Q72" s="201">
        <v>0.18</v>
      </c>
      <c r="R72" s="201">
        <v>0.7</v>
      </c>
      <c r="S72" s="201">
        <v>0.43</v>
      </c>
      <c r="T72" s="201">
        <v>0</v>
      </c>
      <c r="U72" s="201">
        <v>2.15</v>
      </c>
      <c r="V72" s="201">
        <v>0.17</v>
      </c>
      <c r="W72" s="201">
        <v>0.76</v>
      </c>
      <c r="X72" s="201">
        <v>2.42</v>
      </c>
      <c r="Y72" s="201">
        <v>0</v>
      </c>
      <c r="Z72" s="201">
        <v>4.57</v>
      </c>
      <c r="AA72" s="201">
        <v>1.48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15.59</v>
      </c>
      <c r="AL72" s="201">
        <v>0</v>
      </c>
      <c r="AM72" s="201">
        <v>0</v>
      </c>
      <c r="AN72" s="201">
        <v>0</v>
      </c>
      <c r="AO72" s="201">
        <v>385.21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18.96</v>
      </c>
      <c r="E73" s="201">
        <v>0</v>
      </c>
      <c r="F73" s="201">
        <v>0</v>
      </c>
      <c r="G73" s="201">
        <v>30.72</v>
      </c>
      <c r="H73" s="201">
        <v>0</v>
      </c>
      <c r="I73" s="201">
        <v>0</v>
      </c>
      <c r="J73" s="201">
        <v>39.47</v>
      </c>
      <c r="K73" s="201">
        <v>193.59</v>
      </c>
      <c r="L73" s="201">
        <v>0.36</v>
      </c>
      <c r="M73" s="201">
        <v>2.38</v>
      </c>
      <c r="N73" s="201">
        <v>1.94</v>
      </c>
      <c r="O73" s="201">
        <v>2.74</v>
      </c>
      <c r="P73" s="201">
        <v>1.06</v>
      </c>
      <c r="Q73" s="201">
        <v>0.18</v>
      </c>
      <c r="R73" s="201">
        <v>0.7</v>
      </c>
      <c r="S73" s="201">
        <v>0.43</v>
      </c>
      <c r="T73" s="201">
        <v>0</v>
      </c>
      <c r="U73" s="201">
        <v>2.15</v>
      </c>
      <c r="V73" s="201">
        <v>0.17</v>
      </c>
      <c r="W73" s="201">
        <v>0.76</v>
      </c>
      <c r="X73" s="201">
        <v>2.42</v>
      </c>
      <c r="Y73" s="201">
        <v>0</v>
      </c>
      <c r="Z73" s="201">
        <v>4.57</v>
      </c>
      <c r="AA73" s="201">
        <v>1.48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15.59</v>
      </c>
      <c r="AL73" s="201">
        <v>0</v>
      </c>
      <c r="AM73" s="201">
        <v>0</v>
      </c>
      <c r="AN73" s="201">
        <v>0</v>
      </c>
      <c r="AO73" s="201">
        <v>385.21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18.96</v>
      </c>
      <c r="E74" s="201">
        <v>0</v>
      </c>
      <c r="F74" s="201">
        <v>0</v>
      </c>
      <c r="G74" s="201">
        <v>30.72</v>
      </c>
      <c r="H74" s="201">
        <v>0</v>
      </c>
      <c r="I74" s="201">
        <v>0</v>
      </c>
      <c r="J74" s="201">
        <v>39.47</v>
      </c>
      <c r="K74" s="201">
        <v>153.05000000000001</v>
      </c>
      <c r="L74" s="201">
        <v>0.36</v>
      </c>
      <c r="M74" s="201">
        <v>2.38</v>
      </c>
      <c r="N74" s="201">
        <v>1.94</v>
      </c>
      <c r="O74" s="201">
        <v>2.74</v>
      </c>
      <c r="P74" s="201">
        <v>1.06</v>
      </c>
      <c r="Q74" s="201">
        <v>0.18</v>
      </c>
      <c r="R74" s="201">
        <v>0.7</v>
      </c>
      <c r="S74" s="201">
        <v>0.43</v>
      </c>
      <c r="T74" s="201">
        <v>0</v>
      </c>
      <c r="U74" s="201">
        <v>2.15</v>
      </c>
      <c r="V74" s="201">
        <v>0.17</v>
      </c>
      <c r="W74" s="201">
        <v>0.76</v>
      </c>
      <c r="X74" s="201">
        <v>2.42</v>
      </c>
      <c r="Y74" s="201">
        <v>0</v>
      </c>
      <c r="Z74" s="201">
        <v>4.57</v>
      </c>
      <c r="AA74" s="201">
        <v>1.48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15.59</v>
      </c>
      <c r="AL74" s="201">
        <v>0</v>
      </c>
      <c r="AM74" s="201">
        <v>0</v>
      </c>
      <c r="AN74" s="201">
        <v>0</v>
      </c>
      <c r="AO74" s="201">
        <v>385.21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18.96</v>
      </c>
      <c r="E75" s="201">
        <v>0</v>
      </c>
      <c r="F75" s="201">
        <v>0</v>
      </c>
      <c r="G75" s="201">
        <v>30.72</v>
      </c>
      <c r="H75" s="201">
        <v>0</v>
      </c>
      <c r="I75" s="201">
        <v>0</v>
      </c>
      <c r="J75" s="201">
        <v>39.47</v>
      </c>
      <c r="K75" s="201">
        <v>83.87</v>
      </c>
      <c r="L75" s="201">
        <v>0.36</v>
      </c>
      <c r="M75" s="201">
        <v>2.38</v>
      </c>
      <c r="N75" s="201">
        <v>1.94</v>
      </c>
      <c r="O75" s="201">
        <v>2.74</v>
      </c>
      <c r="P75" s="201">
        <v>1.06</v>
      </c>
      <c r="Q75" s="201">
        <v>0.18</v>
      </c>
      <c r="R75" s="201">
        <v>0.7</v>
      </c>
      <c r="S75" s="201">
        <v>0.44</v>
      </c>
      <c r="T75" s="201">
        <v>0</v>
      </c>
      <c r="U75" s="201">
        <v>2.15</v>
      </c>
      <c r="V75" s="201">
        <v>0.17</v>
      </c>
      <c r="W75" s="201">
        <v>0.76</v>
      </c>
      <c r="X75" s="201">
        <v>2.42</v>
      </c>
      <c r="Y75" s="201">
        <v>0</v>
      </c>
      <c r="Z75" s="201">
        <v>4.57</v>
      </c>
      <c r="AA75" s="201">
        <v>1.48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15.59</v>
      </c>
      <c r="AL75" s="201">
        <v>0</v>
      </c>
      <c r="AM75" s="201">
        <v>0</v>
      </c>
      <c r="AN75" s="201">
        <v>0</v>
      </c>
      <c r="AO75" s="201">
        <v>385.21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18.96</v>
      </c>
      <c r="E76" s="201">
        <v>0</v>
      </c>
      <c r="F76" s="201">
        <v>0</v>
      </c>
      <c r="G76" s="201">
        <v>30.72</v>
      </c>
      <c r="H76" s="201">
        <v>0</v>
      </c>
      <c r="I76" s="201">
        <v>0</v>
      </c>
      <c r="J76" s="201">
        <v>39.47</v>
      </c>
      <c r="K76" s="201">
        <v>18.96</v>
      </c>
      <c r="L76" s="201">
        <v>0.36</v>
      </c>
      <c r="M76" s="201">
        <v>2.38</v>
      </c>
      <c r="N76" s="201">
        <v>1.94</v>
      </c>
      <c r="O76" s="201">
        <v>2.74</v>
      </c>
      <c r="P76" s="201">
        <v>1.06</v>
      </c>
      <c r="Q76" s="201">
        <v>0.18</v>
      </c>
      <c r="R76" s="201">
        <v>0.7</v>
      </c>
      <c r="S76" s="201">
        <v>0.44</v>
      </c>
      <c r="T76" s="201">
        <v>0</v>
      </c>
      <c r="U76" s="201">
        <v>2.15</v>
      </c>
      <c r="V76" s="201">
        <v>0.17</v>
      </c>
      <c r="W76" s="201">
        <v>0.76</v>
      </c>
      <c r="X76" s="201">
        <v>2.42</v>
      </c>
      <c r="Y76" s="201">
        <v>0</v>
      </c>
      <c r="Z76" s="201">
        <v>4.57</v>
      </c>
      <c r="AA76" s="201">
        <v>1.48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385.21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18.96</v>
      </c>
      <c r="E77" s="201">
        <v>0</v>
      </c>
      <c r="F77" s="201">
        <v>0</v>
      </c>
      <c r="G77" s="201">
        <v>30.72</v>
      </c>
      <c r="H77" s="201">
        <v>0</v>
      </c>
      <c r="I77" s="201">
        <v>0</v>
      </c>
      <c r="J77" s="201">
        <v>39.47</v>
      </c>
      <c r="K77" s="201">
        <v>18.96</v>
      </c>
      <c r="L77" s="201">
        <v>0.36</v>
      </c>
      <c r="M77" s="201">
        <v>2.38</v>
      </c>
      <c r="N77" s="201">
        <v>1.94</v>
      </c>
      <c r="O77" s="201">
        <v>2.74</v>
      </c>
      <c r="P77" s="201">
        <v>1.06</v>
      </c>
      <c r="Q77" s="201">
        <v>0.18</v>
      </c>
      <c r="R77" s="201">
        <v>0.7</v>
      </c>
      <c r="S77" s="201">
        <v>0.44</v>
      </c>
      <c r="T77" s="201">
        <v>0</v>
      </c>
      <c r="U77" s="201">
        <v>2.15</v>
      </c>
      <c r="V77" s="201">
        <v>0.17</v>
      </c>
      <c r="W77" s="201">
        <v>0.76</v>
      </c>
      <c r="X77" s="201">
        <v>2.42</v>
      </c>
      <c r="Y77" s="201">
        <v>0</v>
      </c>
      <c r="Z77" s="201">
        <v>4.57</v>
      </c>
      <c r="AA77" s="201">
        <v>1.48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15.59</v>
      </c>
      <c r="AL77" s="201">
        <v>0</v>
      </c>
      <c r="AM77" s="201">
        <v>0</v>
      </c>
      <c r="AN77" s="201">
        <v>0</v>
      </c>
      <c r="AO77" s="201">
        <v>385.21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18.96</v>
      </c>
      <c r="E78" s="201">
        <v>0</v>
      </c>
      <c r="F78" s="201">
        <v>0</v>
      </c>
      <c r="G78" s="201">
        <v>30.72</v>
      </c>
      <c r="H78" s="201">
        <v>0</v>
      </c>
      <c r="I78" s="201">
        <v>0</v>
      </c>
      <c r="J78" s="201">
        <v>39.47</v>
      </c>
      <c r="K78" s="201">
        <v>18.96</v>
      </c>
      <c r="L78" s="201">
        <v>0.36</v>
      </c>
      <c r="M78" s="201">
        <v>2.38</v>
      </c>
      <c r="N78" s="201">
        <v>1.94</v>
      </c>
      <c r="O78" s="201">
        <v>2.74</v>
      </c>
      <c r="P78" s="201">
        <v>1.06</v>
      </c>
      <c r="Q78" s="201">
        <v>0.18</v>
      </c>
      <c r="R78" s="201">
        <v>0.7</v>
      </c>
      <c r="S78" s="201">
        <v>0.44</v>
      </c>
      <c r="T78" s="201">
        <v>0</v>
      </c>
      <c r="U78" s="201">
        <v>2.15</v>
      </c>
      <c r="V78" s="201">
        <v>0.17</v>
      </c>
      <c r="W78" s="201">
        <v>0.76</v>
      </c>
      <c r="X78" s="201">
        <v>2.42</v>
      </c>
      <c r="Y78" s="201">
        <v>0</v>
      </c>
      <c r="Z78" s="201">
        <v>4.57</v>
      </c>
      <c r="AA78" s="201">
        <v>1.48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15.59</v>
      </c>
      <c r="AL78" s="201">
        <v>0</v>
      </c>
      <c r="AM78" s="201">
        <v>0</v>
      </c>
      <c r="AN78" s="201">
        <v>0</v>
      </c>
      <c r="AO78" s="201">
        <v>385.21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18.96</v>
      </c>
      <c r="E79" s="201">
        <v>0</v>
      </c>
      <c r="F79" s="201">
        <v>0</v>
      </c>
      <c r="G79" s="201">
        <v>30.72</v>
      </c>
      <c r="H79" s="201">
        <v>0</v>
      </c>
      <c r="I79" s="201">
        <v>0</v>
      </c>
      <c r="J79" s="201">
        <v>39.47</v>
      </c>
      <c r="K79" s="201">
        <v>18.96</v>
      </c>
      <c r="L79" s="201">
        <v>0.36</v>
      </c>
      <c r="M79" s="201">
        <v>2.38</v>
      </c>
      <c r="N79" s="201">
        <v>1.94</v>
      </c>
      <c r="O79" s="201">
        <v>2.74</v>
      </c>
      <c r="P79" s="201">
        <v>1.06</v>
      </c>
      <c r="Q79" s="201">
        <v>0.18</v>
      </c>
      <c r="R79" s="201">
        <v>0.7</v>
      </c>
      <c r="S79" s="201">
        <v>0.44</v>
      </c>
      <c r="T79" s="201">
        <v>0</v>
      </c>
      <c r="U79" s="201">
        <v>2.15</v>
      </c>
      <c r="V79" s="201">
        <v>0.17</v>
      </c>
      <c r="W79" s="201">
        <v>0.76</v>
      </c>
      <c r="X79" s="201">
        <v>2.42</v>
      </c>
      <c r="Y79" s="201">
        <v>0</v>
      </c>
      <c r="Z79" s="201">
        <v>4.57</v>
      </c>
      <c r="AA79" s="201">
        <v>1.48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15.59</v>
      </c>
      <c r="AL79" s="201">
        <v>0</v>
      </c>
      <c r="AM79" s="201">
        <v>0</v>
      </c>
      <c r="AN79" s="201">
        <v>0</v>
      </c>
      <c r="AO79" s="201">
        <v>385.21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18.96</v>
      </c>
      <c r="E80" s="201">
        <v>0</v>
      </c>
      <c r="F80" s="201">
        <v>0</v>
      </c>
      <c r="G80" s="201">
        <v>30.72</v>
      </c>
      <c r="H80" s="201">
        <v>0</v>
      </c>
      <c r="I80" s="201">
        <v>0</v>
      </c>
      <c r="J80" s="201">
        <v>39.47</v>
      </c>
      <c r="K80" s="201">
        <v>18.96</v>
      </c>
      <c r="L80" s="201">
        <v>0.36</v>
      </c>
      <c r="M80" s="201">
        <v>2.38</v>
      </c>
      <c r="N80" s="201">
        <v>1.94</v>
      </c>
      <c r="O80" s="201">
        <v>2.74</v>
      </c>
      <c r="P80" s="201">
        <v>1.06</v>
      </c>
      <c r="Q80" s="201">
        <v>0.18</v>
      </c>
      <c r="R80" s="201">
        <v>0.7</v>
      </c>
      <c r="S80" s="201">
        <v>0.44</v>
      </c>
      <c r="T80" s="201">
        <v>0</v>
      </c>
      <c r="U80" s="201">
        <v>2.15</v>
      </c>
      <c r="V80" s="201">
        <v>0.17</v>
      </c>
      <c r="W80" s="201">
        <v>0.76</v>
      </c>
      <c r="X80" s="201">
        <v>2.42</v>
      </c>
      <c r="Y80" s="201">
        <v>0</v>
      </c>
      <c r="Z80" s="201">
        <v>4.57</v>
      </c>
      <c r="AA80" s="201">
        <v>1.48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15.59</v>
      </c>
      <c r="AL80" s="201">
        <v>0</v>
      </c>
      <c r="AM80" s="201">
        <v>0</v>
      </c>
      <c r="AN80" s="201">
        <v>0</v>
      </c>
      <c r="AO80" s="201">
        <v>385.21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18.77</v>
      </c>
      <c r="E81" s="201">
        <v>0</v>
      </c>
      <c r="F81" s="201">
        <v>0</v>
      </c>
      <c r="G81" s="201">
        <v>30.72</v>
      </c>
      <c r="H81" s="201">
        <v>0</v>
      </c>
      <c r="I81" s="201">
        <v>0</v>
      </c>
      <c r="J81" s="201">
        <v>39.47</v>
      </c>
      <c r="K81" s="201">
        <v>18.96</v>
      </c>
      <c r="L81" s="201">
        <v>0.36</v>
      </c>
      <c r="M81" s="201">
        <v>2.38</v>
      </c>
      <c r="N81" s="201">
        <v>1.94</v>
      </c>
      <c r="O81" s="201">
        <v>2.74</v>
      </c>
      <c r="P81" s="201">
        <v>1.06</v>
      </c>
      <c r="Q81" s="201">
        <v>0.18</v>
      </c>
      <c r="R81" s="201">
        <v>0.7</v>
      </c>
      <c r="S81" s="201">
        <v>0.44</v>
      </c>
      <c r="T81" s="201">
        <v>0</v>
      </c>
      <c r="U81" s="201">
        <v>2.15</v>
      </c>
      <c r="V81" s="201">
        <v>0.17</v>
      </c>
      <c r="W81" s="201">
        <v>0.76</v>
      </c>
      <c r="X81" s="201">
        <v>2.42</v>
      </c>
      <c r="Y81" s="201">
        <v>0</v>
      </c>
      <c r="Z81" s="201">
        <v>4.57</v>
      </c>
      <c r="AA81" s="201">
        <v>1.48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15.59</v>
      </c>
      <c r="AL81" s="201">
        <v>0</v>
      </c>
      <c r="AM81" s="201">
        <v>0</v>
      </c>
      <c r="AN81" s="201">
        <v>0</v>
      </c>
      <c r="AO81" s="201">
        <v>385.21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18.77</v>
      </c>
      <c r="E82" s="201">
        <v>0</v>
      </c>
      <c r="F82" s="201">
        <v>0</v>
      </c>
      <c r="G82" s="201">
        <v>30.72</v>
      </c>
      <c r="H82" s="201">
        <v>0</v>
      </c>
      <c r="I82" s="201">
        <v>0</v>
      </c>
      <c r="J82" s="201">
        <v>39.47</v>
      </c>
      <c r="K82" s="201">
        <v>18.96</v>
      </c>
      <c r="L82" s="201">
        <v>0.36</v>
      </c>
      <c r="M82" s="201">
        <v>2.38</v>
      </c>
      <c r="N82" s="201">
        <v>1.94</v>
      </c>
      <c r="O82" s="201">
        <v>2.74</v>
      </c>
      <c r="P82" s="201">
        <v>1.06</v>
      </c>
      <c r="Q82" s="201">
        <v>0.18</v>
      </c>
      <c r="R82" s="201">
        <v>0.7</v>
      </c>
      <c r="S82" s="201">
        <v>0.44</v>
      </c>
      <c r="T82" s="201">
        <v>0</v>
      </c>
      <c r="U82" s="201">
        <v>2.15</v>
      </c>
      <c r="V82" s="201">
        <v>0.17</v>
      </c>
      <c r="W82" s="201">
        <v>0.76</v>
      </c>
      <c r="X82" s="201">
        <v>2.42</v>
      </c>
      <c r="Y82" s="201">
        <v>0</v>
      </c>
      <c r="Z82" s="201">
        <v>4.57</v>
      </c>
      <c r="AA82" s="201">
        <v>1.48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15.59</v>
      </c>
      <c r="AL82" s="201">
        <v>0</v>
      </c>
      <c r="AM82" s="201">
        <v>0</v>
      </c>
      <c r="AN82" s="201">
        <v>0</v>
      </c>
      <c r="AO82" s="201">
        <v>385.21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18.77</v>
      </c>
      <c r="E83" s="201">
        <v>0</v>
      </c>
      <c r="F83" s="201">
        <v>0</v>
      </c>
      <c r="G83" s="201">
        <v>30.72</v>
      </c>
      <c r="H83" s="201">
        <v>0</v>
      </c>
      <c r="I83" s="201">
        <v>0</v>
      </c>
      <c r="J83" s="201">
        <v>39.47</v>
      </c>
      <c r="K83" s="201">
        <v>18.96</v>
      </c>
      <c r="L83" s="201">
        <v>0.36</v>
      </c>
      <c r="M83" s="201">
        <v>2.38</v>
      </c>
      <c r="N83" s="201">
        <v>1.94</v>
      </c>
      <c r="O83" s="201">
        <v>2.74</v>
      </c>
      <c r="P83" s="201">
        <v>1.06</v>
      </c>
      <c r="Q83" s="201">
        <v>0.18</v>
      </c>
      <c r="R83" s="201">
        <v>0.7</v>
      </c>
      <c r="S83" s="201">
        <v>0.44</v>
      </c>
      <c r="T83" s="201">
        <v>0</v>
      </c>
      <c r="U83" s="201">
        <v>2.15</v>
      </c>
      <c r="V83" s="201">
        <v>0.17</v>
      </c>
      <c r="W83" s="201">
        <v>0.76</v>
      </c>
      <c r="X83" s="201">
        <v>2.42</v>
      </c>
      <c r="Y83" s="201">
        <v>0</v>
      </c>
      <c r="Z83" s="201">
        <v>4.57</v>
      </c>
      <c r="AA83" s="201">
        <v>1.48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15.59</v>
      </c>
      <c r="AL83" s="201">
        <v>0</v>
      </c>
      <c r="AM83" s="201">
        <v>0</v>
      </c>
      <c r="AN83" s="201">
        <v>0</v>
      </c>
      <c r="AO83" s="201">
        <v>392.99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18.77</v>
      </c>
      <c r="E84" s="201">
        <v>0</v>
      </c>
      <c r="F84" s="201">
        <v>0</v>
      </c>
      <c r="G84" s="201">
        <v>30.72</v>
      </c>
      <c r="H84" s="201">
        <v>0</v>
      </c>
      <c r="I84" s="201">
        <v>0</v>
      </c>
      <c r="J84" s="201">
        <v>39.47</v>
      </c>
      <c r="K84" s="201">
        <v>18.96</v>
      </c>
      <c r="L84" s="201">
        <v>0.36</v>
      </c>
      <c r="M84" s="201">
        <v>2.38</v>
      </c>
      <c r="N84" s="201">
        <v>1.94</v>
      </c>
      <c r="O84" s="201">
        <v>2.74</v>
      </c>
      <c r="P84" s="201">
        <v>1.06</v>
      </c>
      <c r="Q84" s="201">
        <v>0.18</v>
      </c>
      <c r="R84" s="201">
        <v>0.7</v>
      </c>
      <c r="S84" s="201">
        <v>0.44</v>
      </c>
      <c r="T84" s="201">
        <v>0</v>
      </c>
      <c r="U84" s="201">
        <v>2.15</v>
      </c>
      <c r="V84" s="201">
        <v>0.17</v>
      </c>
      <c r="W84" s="201">
        <v>0.76</v>
      </c>
      <c r="X84" s="201">
        <v>2.42</v>
      </c>
      <c r="Y84" s="201">
        <v>0</v>
      </c>
      <c r="Z84" s="201">
        <v>4.57</v>
      </c>
      <c r="AA84" s="201">
        <v>1.48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15.59</v>
      </c>
      <c r="AL84" s="201">
        <v>0</v>
      </c>
      <c r="AM84" s="201">
        <v>0</v>
      </c>
      <c r="AN84" s="201">
        <v>0</v>
      </c>
      <c r="AO84" s="201">
        <v>392.99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18.77</v>
      </c>
      <c r="E85" s="201">
        <v>0</v>
      </c>
      <c r="F85" s="201">
        <v>0</v>
      </c>
      <c r="G85" s="201">
        <v>30.72</v>
      </c>
      <c r="H85" s="201">
        <v>0</v>
      </c>
      <c r="I85" s="201">
        <v>0</v>
      </c>
      <c r="J85" s="201">
        <v>39.47</v>
      </c>
      <c r="K85" s="201">
        <v>18.96</v>
      </c>
      <c r="L85" s="201">
        <v>0.36</v>
      </c>
      <c r="M85" s="201">
        <v>2.38</v>
      </c>
      <c r="N85" s="201">
        <v>1.94</v>
      </c>
      <c r="O85" s="201">
        <v>2.74</v>
      </c>
      <c r="P85" s="201">
        <v>1.06</v>
      </c>
      <c r="Q85" s="201">
        <v>0.18</v>
      </c>
      <c r="R85" s="201">
        <v>0.7</v>
      </c>
      <c r="S85" s="201">
        <v>0.44</v>
      </c>
      <c r="T85" s="201">
        <v>0</v>
      </c>
      <c r="U85" s="201">
        <v>2.15</v>
      </c>
      <c r="V85" s="201">
        <v>0.17</v>
      </c>
      <c r="W85" s="201">
        <v>0.76</v>
      </c>
      <c r="X85" s="201">
        <v>2.42</v>
      </c>
      <c r="Y85" s="201">
        <v>0</v>
      </c>
      <c r="Z85" s="201">
        <v>4.57</v>
      </c>
      <c r="AA85" s="201">
        <v>1.48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15.59</v>
      </c>
      <c r="AL85" s="201">
        <v>0</v>
      </c>
      <c r="AM85" s="201">
        <v>0</v>
      </c>
      <c r="AN85" s="201">
        <v>0</v>
      </c>
      <c r="AO85" s="201">
        <v>392.99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18.77</v>
      </c>
      <c r="E86" s="201">
        <v>0</v>
      </c>
      <c r="F86" s="201">
        <v>0</v>
      </c>
      <c r="G86" s="201">
        <v>30.72</v>
      </c>
      <c r="H86" s="201">
        <v>0</v>
      </c>
      <c r="I86" s="201">
        <v>0</v>
      </c>
      <c r="J86" s="201">
        <v>39.47</v>
      </c>
      <c r="K86" s="201">
        <v>18.96</v>
      </c>
      <c r="L86" s="201">
        <v>0.36</v>
      </c>
      <c r="M86" s="201">
        <v>2.38</v>
      </c>
      <c r="N86" s="201">
        <v>1.94</v>
      </c>
      <c r="O86" s="201">
        <v>2.74</v>
      </c>
      <c r="P86" s="201">
        <v>1.06</v>
      </c>
      <c r="Q86" s="201">
        <v>0.18</v>
      </c>
      <c r="R86" s="201">
        <v>0.7</v>
      </c>
      <c r="S86" s="201">
        <v>0.44</v>
      </c>
      <c r="T86" s="201">
        <v>0</v>
      </c>
      <c r="U86" s="201">
        <v>2.15</v>
      </c>
      <c r="V86" s="201">
        <v>0.17</v>
      </c>
      <c r="W86" s="201">
        <v>0.76</v>
      </c>
      <c r="X86" s="201">
        <v>2.42</v>
      </c>
      <c r="Y86" s="201">
        <v>0</v>
      </c>
      <c r="Z86" s="201">
        <v>4.57</v>
      </c>
      <c r="AA86" s="201">
        <v>1.48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15.59</v>
      </c>
      <c r="AL86" s="201">
        <v>0</v>
      </c>
      <c r="AM86" s="201">
        <v>0</v>
      </c>
      <c r="AN86" s="201">
        <v>0</v>
      </c>
      <c r="AO86" s="201">
        <v>392.99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18.77</v>
      </c>
      <c r="E87" s="201">
        <v>0</v>
      </c>
      <c r="F87" s="201">
        <v>0</v>
      </c>
      <c r="G87" s="201">
        <v>30.72</v>
      </c>
      <c r="H87" s="201">
        <v>0</v>
      </c>
      <c r="I87" s="201">
        <v>0</v>
      </c>
      <c r="J87" s="201">
        <v>39.47</v>
      </c>
      <c r="K87" s="201">
        <v>66.900000000000006</v>
      </c>
      <c r="L87" s="201">
        <v>0.36</v>
      </c>
      <c r="M87" s="201">
        <v>2.38</v>
      </c>
      <c r="N87" s="201">
        <v>1.94</v>
      </c>
      <c r="O87" s="201">
        <v>2.74</v>
      </c>
      <c r="P87" s="201">
        <v>1.06</v>
      </c>
      <c r="Q87" s="201">
        <v>0.18</v>
      </c>
      <c r="R87" s="201">
        <v>0.7</v>
      </c>
      <c r="S87" s="201">
        <v>0.44</v>
      </c>
      <c r="T87" s="201">
        <v>0</v>
      </c>
      <c r="U87" s="201">
        <v>2.15</v>
      </c>
      <c r="V87" s="201">
        <v>0.17</v>
      </c>
      <c r="W87" s="201">
        <v>0.76</v>
      </c>
      <c r="X87" s="201">
        <v>2.42</v>
      </c>
      <c r="Y87" s="201">
        <v>0</v>
      </c>
      <c r="Z87" s="201">
        <v>4.57</v>
      </c>
      <c r="AA87" s="201">
        <v>1.48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15.59</v>
      </c>
      <c r="AL87" s="201">
        <v>0</v>
      </c>
      <c r="AM87" s="201">
        <v>0</v>
      </c>
      <c r="AN87" s="201">
        <v>0</v>
      </c>
      <c r="AO87" s="201">
        <v>392.99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18.77</v>
      </c>
      <c r="E88" s="201">
        <v>0</v>
      </c>
      <c r="F88" s="201">
        <v>0</v>
      </c>
      <c r="G88" s="201">
        <v>30.72</v>
      </c>
      <c r="H88" s="201">
        <v>0</v>
      </c>
      <c r="I88" s="201">
        <v>0</v>
      </c>
      <c r="J88" s="201">
        <v>39.47</v>
      </c>
      <c r="K88" s="201">
        <v>83.35</v>
      </c>
      <c r="L88" s="201">
        <v>0.36</v>
      </c>
      <c r="M88" s="201">
        <v>2.38</v>
      </c>
      <c r="N88" s="201">
        <v>1.94</v>
      </c>
      <c r="O88" s="201">
        <v>2.74</v>
      </c>
      <c r="P88" s="201">
        <v>1.06</v>
      </c>
      <c r="Q88" s="201">
        <v>0.18</v>
      </c>
      <c r="R88" s="201">
        <v>0.7</v>
      </c>
      <c r="S88" s="201">
        <v>0.44</v>
      </c>
      <c r="T88" s="201">
        <v>0</v>
      </c>
      <c r="U88" s="201">
        <v>2.15</v>
      </c>
      <c r="V88" s="201">
        <v>0.17</v>
      </c>
      <c r="W88" s="201">
        <v>0.76</v>
      </c>
      <c r="X88" s="201">
        <v>2.42</v>
      </c>
      <c r="Y88" s="201">
        <v>0</v>
      </c>
      <c r="Z88" s="201">
        <v>4.57</v>
      </c>
      <c r="AA88" s="201">
        <v>1.48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15.59</v>
      </c>
      <c r="AL88" s="201">
        <v>0</v>
      </c>
      <c r="AM88" s="201">
        <v>0</v>
      </c>
      <c r="AN88" s="201">
        <v>0</v>
      </c>
      <c r="AO88" s="201">
        <v>392.99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18.77</v>
      </c>
      <c r="E89" s="201">
        <v>0</v>
      </c>
      <c r="F89" s="201">
        <v>0</v>
      </c>
      <c r="G89" s="201">
        <v>30.72</v>
      </c>
      <c r="H89" s="201">
        <v>0</v>
      </c>
      <c r="I89" s="201">
        <v>0</v>
      </c>
      <c r="J89" s="201">
        <v>39.47</v>
      </c>
      <c r="K89" s="201">
        <v>83.35</v>
      </c>
      <c r="L89" s="201">
        <v>0.36</v>
      </c>
      <c r="M89" s="201">
        <v>2.38</v>
      </c>
      <c r="N89" s="201">
        <v>1.94</v>
      </c>
      <c r="O89" s="201">
        <v>2.74</v>
      </c>
      <c r="P89" s="201">
        <v>1.06</v>
      </c>
      <c r="Q89" s="201">
        <v>0.18</v>
      </c>
      <c r="R89" s="201">
        <v>0.69</v>
      </c>
      <c r="S89" s="201">
        <v>0.43</v>
      </c>
      <c r="T89" s="201">
        <v>0</v>
      </c>
      <c r="U89" s="201">
        <v>2.15</v>
      </c>
      <c r="V89" s="201">
        <v>0.17</v>
      </c>
      <c r="W89" s="201">
        <v>0.76</v>
      </c>
      <c r="X89" s="201">
        <v>2.42</v>
      </c>
      <c r="Y89" s="201">
        <v>0</v>
      </c>
      <c r="Z89" s="201">
        <v>4.57</v>
      </c>
      <c r="AA89" s="201">
        <v>1.48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15.59</v>
      </c>
      <c r="AL89" s="201">
        <v>0</v>
      </c>
      <c r="AM89" s="201">
        <v>0</v>
      </c>
      <c r="AN89" s="201">
        <v>0</v>
      </c>
      <c r="AO89" s="201">
        <v>392.99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18.77</v>
      </c>
      <c r="E90" s="201">
        <v>0</v>
      </c>
      <c r="F90" s="201">
        <v>0</v>
      </c>
      <c r="G90" s="201">
        <v>30.72</v>
      </c>
      <c r="H90" s="201">
        <v>0</v>
      </c>
      <c r="I90" s="201">
        <v>0</v>
      </c>
      <c r="J90" s="201">
        <v>39.47</v>
      </c>
      <c r="K90" s="201">
        <v>83.35</v>
      </c>
      <c r="L90" s="201">
        <v>0.36</v>
      </c>
      <c r="M90" s="201">
        <v>2.38</v>
      </c>
      <c r="N90" s="201">
        <v>1.94</v>
      </c>
      <c r="O90" s="201">
        <v>2.74</v>
      </c>
      <c r="P90" s="201">
        <v>1.06</v>
      </c>
      <c r="Q90" s="201">
        <v>0.18</v>
      </c>
      <c r="R90" s="201">
        <v>0.69</v>
      </c>
      <c r="S90" s="201">
        <v>0.43</v>
      </c>
      <c r="T90" s="201">
        <v>0</v>
      </c>
      <c r="U90" s="201">
        <v>2.15</v>
      </c>
      <c r="V90" s="201">
        <v>0.17</v>
      </c>
      <c r="W90" s="201">
        <v>0.76</v>
      </c>
      <c r="X90" s="201">
        <v>2.42</v>
      </c>
      <c r="Y90" s="201">
        <v>0</v>
      </c>
      <c r="Z90" s="201">
        <v>4.57</v>
      </c>
      <c r="AA90" s="201">
        <v>1.48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15.59</v>
      </c>
      <c r="AL90" s="201">
        <v>0</v>
      </c>
      <c r="AM90" s="201">
        <v>0</v>
      </c>
      <c r="AN90" s="201">
        <v>0</v>
      </c>
      <c r="AO90" s="201">
        <v>392.99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18.77</v>
      </c>
      <c r="E91" s="201">
        <v>0</v>
      </c>
      <c r="F91" s="201">
        <v>0</v>
      </c>
      <c r="G91" s="201">
        <v>30.72</v>
      </c>
      <c r="H91" s="201">
        <v>0</v>
      </c>
      <c r="I91" s="201">
        <v>0</v>
      </c>
      <c r="J91" s="201">
        <v>39.47</v>
      </c>
      <c r="K91" s="201">
        <v>83.35</v>
      </c>
      <c r="L91" s="201">
        <v>0.36</v>
      </c>
      <c r="M91" s="201">
        <v>2.38</v>
      </c>
      <c r="N91" s="201">
        <v>1.94</v>
      </c>
      <c r="O91" s="201">
        <v>2.74</v>
      </c>
      <c r="P91" s="201">
        <v>1.06</v>
      </c>
      <c r="Q91" s="201">
        <v>0.18</v>
      </c>
      <c r="R91" s="201">
        <v>0.69</v>
      </c>
      <c r="S91" s="201">
        <v>0.43</v>
      </c>
      <c r="T91" s="201">
        <v>0</v>
      </c>
      <c r="U91" s="201">
        <v>2.15</v>
      </c>
      <c r="V91" s="201">
        <v>0.17</v>
      </c>
      <c r="W91" s="201">
        <v>0.76</v>
      </c>
      <c r="X91" s="201">
        <v>2.42</v>
      </c>
      <c r="Y91" s="201">
        <v>0</v>
      </c>
      <c r="Z91" s="201">
        <v>4.57</v>
      </c>
      <c r="AA91" s="201">
        <v>1.48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15.59</v>
      </c>
      <c r="AL91" s="201">
        <v>0</v>
      </c>
      <c r="AM91" s="201">
        <v>0</v>
      </c>
      <c r="AN91" s="201">
        <v>0</v>
      </c>
      <c r="AO91" s="201">
        <v>392.99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18.77</v>
      </c>
      <c r="E92" s="201">
        <v>0</v>
      </c>
      <c r="F92" s="201">
        <v>0</v>
      </c>
      <c r="G92" s="201">
        <v>30.72</v>
      </c>
      <c r="H92" s="201">
        <v>0</v>
      </c>
      <c r="I92" s="201">
        <v>0</v>
      </c>
      <c r="J92" s="201">
        <v>39.47</v>
      </c>
      <c r="K92" s="201">
        <v>83.35</v>
      </c>
      <c r="L92" s="201">
        <v>0.36</v>
      </c>
      <c r="M92" s="201">
        <v>2.38</v>
      </c>
      <c r="N92" s="201">
        <v>1.94</v>
      </c>
      <c r="O92" s="201">
        <v>2.74</v>
      </c>
      <c r="P92" s="201">
        <v>1.06</v>
      </c>
      <c r="Q92" s="201">
        <v>0.18</v>
      </c>
      <c r="R92" s="201">
        <v>0.69</v>
      </c>
      <c r="S92" s="201">
        <v>0.43</v>
      </c>
      <c r="T92" s="201">
        <v>0</v>
      </c>
      <c r="U92" s="201">
        <v>2.15</v>
      </c>
      <c r="V92" s="201">
        <v>0.17</v>
      </c>
      <c r="W92" s="201">
        <v>0.76</v>
      </c>
      <c r="X92" s="201">
        <v>2.42</v>
      </c>
      <c r="Y92" s="201">
        <v>0</v>
      </c>
      <c r="Z92" s="201">
        <v>4.57</v>
      </c>
      <c r="AA92" s="201">
        <v>1.48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15.59</v>
      </c>
      <c r="AL92" s="201">
        <v>0</v>
      </c>
      <c r="AM92" s="201">
        <v>0</v>
      </c>
      <c r="AN92" s="201">
        <v>0</v>
      </c>
      <c r="AO92" s="201">
        <v>392.99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18.77</v>
      </c>
      <c r="E93" s="201">
        <v>0</v>
      </c>
      <c r="F93" s="201">
        <v>0</v>
      </c>
      <c r="G93" s="201">
        <v>30.72</v>
      </c>
      <c r="H93" s="201">
        <v>0</v>
      </c>
      <c r="I93" s="201">
        <v>0</v>
      </c>
      <c r="J93" s="201">
        <v>39.47</v>
      </c>
      <c r="K93" s="201">
        <v>83.35</v>
      </c>
      <c r="L93" s="201">
        <v>0.36</v>
      </c>
      <c r="M93" s="201">
        <v>2.38</v>
      </c>
      <c r="N93" s="201">
        <v>1.94</v>
      </c>
      <c r="O93" s="201">
        <v>2.74</v>
      </c>
      <c r="P93" s="201">
        <v>1.06</v>
      </c>
      <c r="Q93" s="201">
        <v>0.18</v>
      </c>
      <c r="R93" s="201">
        <v>0.69</v>
      </c>
      <c r="S93" s="201">
        <v>0.43</v>
      </c>
      <c r="T93" s="201">
        <v>0</v>
      </c>
      <c r="U93" s="201">
        <v>2.15</v>
      </c>
      <c r="V93" s="201">
        <v>0.17</v>
      </c>
      <c r="W93" s="201">
        <v>0.76</v>
      </c>
      <c r="X93" s="201">
        <v>2.42</v>
      </c>
      <c r="Y93" s="201">
        <v>0</v>
      </c>
      <c r="Z93" s="201">
        <v>4.57</v>
      </c>
      <c r="AA93" s="201">
        <v>1.48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15.59</v>
      </c>
      <c r="AL93" s="201">
        <v>0</v>
      </c>
      <c r="AM93" s="201">
        <v>0</v>
      </c>
      <c r="AN93" s="201">
        <v>0</v>
      </c>
      <c r="AO93" s="201">
        <v>392.99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18.77</v>
      </c>
      <c r="E94" s="201">
        <v>0</v>
      </c>
      <c r="F94" s="201">
        <v>0</v>
      </c>
      <c r="G94" s="201">
        <v>30.72</v>
      </c>
      <c r="H94" s="201">
        <v>0</v>
      </c>
      <c r="I94" s="201">
        <v>0</v>
      </c>
      <c r="J94" s="201">
        <v>39.47</v>
      </c>
      <c r="K94" s="201">
        <v>123.73</v>
      </c>
      <c r="L94" s="201">
        <v>0.36</v>
      </c>
      <c r="M94" s="201">
        <v>2.38</v>
      </c>
      <c r="N94" s="201">
        <v>1.94</v>
      </c>
      <c r="O94" s="201">
        <v>2.74</v>
      </c>
      <c r="P94" s="201">
        <v>1.06</v>
      </c>
      <c r="Q94" s="201">
        <v>0.18</v>
      </c>
      <c r="R94" s="201">
        <v>0.69</v>
      </c>
      <c r="S94" s="201">
        <v>0.43</v>
      </c>
      <c r="T94" s="201">
        <v>0</v>
      </c>
      <c r="U94" s="201">
        <v>2.15</v>
      </c>
      <c r="V94" s="201">
        <v>0.17</v>
      </c>
      <c r="W94" s="201">
        <v>0.76</v>
      </c>
      <c r="X94" s="201">
        <v>2.42</v>
      </c>
      <c r="Y94" s="201">
        <v>0</v>
      </c>
      <c r="Z94" s="201">
        <v>4.57</v>
      </c>
      <c r="AA94" s="201">
        <v>1.48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15.59</v>
      </c>
      <c r="AL94" s="201">
        <v>0</v>
      </c>
      <c r="AM94" s="201">
        <v>0</v>
      </c>
      <c r="AN94" s="201">
        <v>0</v>
      </c>
      <c r="AO94" s="201">
        <v>392.99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18.77</v>
      </c>
      <c r="E95" s="201">
        <v>0</v>
      </c>
      <c r="F95" s="201">
        <v>0</v>
      </c>
      <c r="G95" s="201">
        <v>30.72</v>
      </c>
      <c r="H95" s="201">
        <v>0</v>
      </c>
      <c r="I95" s="201">
        <v>0</v>
      </c>
      <c r="J95" s="201">
        <v>39.47</v>
      </c>
      <c r="K95" s="201">
        <v>179.61</v>
      </c>
      <c r="L95" s="201">
        <v>0.36</v>
      </c>
      <c r="M95" s="201">
        <v>2.38</v>
      </c>
      <c r="N95" s="201">
        <v>1.94</v>
      </c>
      <c r="O95" s="201">
        <v>2.74</v>
      </c>
      <c r="P95" s="201">
        <v>1.06</v>
      </c>
      <c r="Q95" s="201">
        <v>0.18</v>
      </c>
      <c r="R95" s="201">
        <v>0.69</v>
      </c>
      <c r="S95" s="201">
        <v>0.43</v>
      </c>
      <c r="T95" s="201">
        <v>0</v>
      </c>
      <c r="U95" s="201">
        <v>2.15</v>
      </c>
      <c r="V95" s="201">
        <v>0.17</v>
      </c>
      <c r="W95" s="201">
        <v>0.76</v>
      </c>
      <c r="X95" s="201">
        <v>2.42</v>
      </c>
      <c r="Y95" s="201">
        <v>0</v>
      </c>
      <c r="Z95" s="201">
        <v>4.57</v>
      </c>
      <c r="AA95" s="201">
        <v>1.48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15.59</v>
      </c>
      <c r="AL95" s="201">
        <v>0</v>
      </c>
      <c r="AM95" s="201">
        <v>0</v>
      </c>
      <c r="AN95" s="201">
        <v>0</v>
      </c>
      <c r="AO95" s="201">
        <v>392.99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18.77</v>
      </c>
      <c r="E96" s="201">
        <v>0</v>
      </c>
      <c r="F96" s="201">
        <v>0</v>
      </c>
      <c r="G96" s="201">
        <v>30.72</v>
      </c>
      <c r="H96" s="201">
        <v>0</v>
      </c>
      <c r="I96" s="201">
        <v>0</v>
      </c>
      <c r="J96" s="201">
        <v>39.47</v>
      </c>
      <c r="K96" s="201">
        <v>237.37</v>
      </c>
      <c r="L96" s="201">
        <v>4.42</v>
      </c>
      <c r="M96" s="201">
        <v>2.38</v>
      </c>
      <c r="N96" s="201">
        <v>1.94</v>
      </c>
      <c r="O96" s="201">
        <v>2.74</v>
      </c>
      <c r="P96" s="201">
        <v>1.06</v>
      </c>
      <c r="Q96" s="201">
        <v>2.19</v>
      </c>
      <c r="R96" s="201">
        <v>0.69</v>
      </c>
      <c r="S96" s="201">
        <v>5.43</v>
      </c>
      <c r="T96" s="201">
        <v>0</v>
      </c>
      <c r="U96" s="201">
        <v>2.15</v>
      </c>
      <c r="V96" s="201">
        <v>0.17</v>
      </c>
      <c r="W96" s="201">
        <v>0.76</v>
      </c>
      <c r="X96" s="201">
        <v>2.42</v>
      </c>
      <c r="Y96" s="201">
        <v>0</v>
      </c>
      <c r="Z96" s="201">
        <v>4.57</v>
      </c>
      <c r="AA96" s="201">
        <v>1.48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15.59</v>
      </c>
      <c r="AL96" s="201">
        <v>0</v>
      </c>
      <c r="AM96" s="201">
        <v>0</v>
      </c>
      <c r="AN96" s="201">
        <v>0</v>
      </c>
      <c r="AO96" s="201">
        <v>392.99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18.77</v>
      </c>
      <c r="E97" s="201">
        <v>0</v>
      </c>
      <c r="F97" s="201">
        <v>0</v>
      </c>
      <c r="G97" s="201">
        <v>30.72</v>
      </c>
      <c r="H97" s="201">
        <v>0</v>
      </c>
      <c r="I97" s="201">
        <v>0</v>
      </c>
      <c r="J97" s="201">
        <v>39.47</v>
      </c>
      <c r="K97" s="201">
        <v>237.37</v>
      </c>
      <c r="L97" s="201">
        <v>4.42</v>
      </c>
      <c r="M97" s="201">
        <v>2.38</v>
      </c>
      <c r="N97" s="201">
        <v>1.94</v>
      </c>
      <c r="O97" s="201">
        <v>2.74</v>
      </c>
      <c r="P97" s="201">
        <v>1.06</v>
      </c>
      <c r="Q97" s="201">
        <v>2.19</v>
      </c>
      <c r="R97" s="201">
        <v>0.69</v>
      </c>
      <c r="S97" s="201">
        <v>5.43</v>
      </c>
      <c r="T97" s="201">
        <v>0</v>
      </c>
      <c r="U97" s="201">
        <v>2.15</v>
      </c>
      <c r="V97" s="201">
        <v>0.17</v>
      </c>
      <c r="W97" s="201">
        <v>0.76</v>
      </c>
      <c r="X97" s="201">
        <v>2.42</v>
      </c>
      <c r="Y97" s="201">
        <v>0</v>
      </c>
      <c r="Z97" s="201">
        <v>4.57</v>
      </c>
      <c r="AA97" s="201">
        <v>1.48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15.59</v>
      </c>
      <c r="AL97" s="201">
        <v>0</v>
      </c>
      <c r="AM97" s="201">
        <v>0</v>
      </c>
      <c r="AN97" s="201">
        <v>0</v>
      </c>
      <c r="AO97" s="201">
        <v>392.99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18.77</v>
      </c>
      <c r="E98" s="201">
        <v>0</v>
      </c>
      <c r="F98" s="201">
        <v>0</v>
      </c>
      <c r="G98" s="201">
        <v>30.72</v>
      </c>
      <c r="H98" s="201">
        <v>0</v>
      </c>
      <c r="I98" s="201">
        <v>0</v>
      </c>
      <c r="J98" s="201">
        <v>39.47</v>
      </c>
      <c r="K98" s="201">
        <v>237.37</v>
      </c>
      <c r="L98" s="201">
        <v>4.42</v>
      </c>
      <c r="M98" s="201">
        <v>2.38</v>
      </c>
      <c r="N98" s="201">
        <v>1.94</v>
      </c>
      <c r="O98" s="201">
        <v>2.74</v>
      </c>
      <c r="P98" s="201">
        <v>1.06</v>
      </c>
      <c r="Q98" s="201">
        <v>2.19</v>
      </c>
      <c r="R98" s="201">
        <v>0.69</v>
      </c>
      <c r="S98" s="201">
        <v>5.43</v>
      </c>
      <c r="T98" s="201">
        <v>0</v>
      </c>
      <c r="U98" s="201">
        <v>2.15</v>
      </c>
      <c r="V98" s="201">
        <v>0.17</v>
      </c>
      <c r="W98" s="201">
        <v>0.76</v>
      </c>
      <c r="X98" s="201">
        <v>2.42</v>
      </c>
      <c r="Y98" s="201">
        <v>0</v>
      </c>
      <c r="Z98" s="201">
        <v>4.57</v>
      </c>
      <c r="AA98" s="201">
        <v>1.48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15.59</v>
      </c>
      <c r="AL98" s="201">
        <v>0</v>
      </c>
      <c r="AM98" s="201">
        <v>0</v>
      </c>
      <c r="AN98" s="201">
        <v>0</v>
      </c>
      <c r="AO98" s="201">
        <v>392.99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0.45199999999999985</v>
      </c>
      <c r="E99">
        <f t="shared" si="0"/>
        <v>0</v>
      </c>
      <c r="F99">
        <f t="shared" si="0"/>
        <v>0</v>
      </c>
      <c r="G99">
        <f t="shared" si="0"/>
        <v>0.73727999999999894</v>
      </c>
      <c r="H99">
        <f t="shared" si="0"/>
        <v>0</v>
      </c>
      <c r="I99">
        <f t="shared" si="0"/>
        <v>0</v>
      </c>
      <c r="J99">
        <f t="shared" si="0"/>
        <v>0.94727999999999801</v>
      </c>
      <c r="K99">
        <f t="shared" si="0"/>
        <v>4.250745000000002</v>
      </c>
      <c r="L99">
        <f t="shared" si="0"/>
        <v>6.2905000000000127E-2</v>
      </c>
      <c r="M99">
        <f t="shared" si="0"/>
        <v>5.5302499999999997E-2</v>
      </c>
      <c r="N99">
        <f t="shared" si="0"/>
        <v>4.6559999999999963E-2</v>
      </c>
      <c r="O99">
        <f t="shared" si="0"/>
        <v>6.5760000000000096E-2</v>
      </c>
      <c r="P99">
        <f t="shared" si="0"/>
        <v>2.4115000000000043E-2</v>
      </c>
      <c r="Q99">
        <f t="shared" si="0"/>
        <v>3.0032500000000021E-2</v>
      </c>
      <c r="R99">
        <f t="shared" si="0"/>
        <v>9.4732499999999803E-2</v>
      </c>
      <c r="S99">
        <f t="shared" si="0"/>
        <v>6.3595000000000013E-2</v>
      </c>
      <c r="T99">
        <f t="shared" si="0"/>
        <v>0</v>
      </c>
      <c r="U99">
        <f t="shared" si="0"/>
        <v>5.1600000000000083E-2</v>
      </c>
      <c r="V99">
        <f t="shared" si="0"/>
        <v>1.7862500000000014E-2</v>
      </c>
      <c r="W99">
        <f t="shared" si="0"/>
        <v>8.8169999999999873E-2</v>
      </c>
      <c r="X99">
        <f t="shared" si="0"/>
        <v>0.25295999999999974</v>
      </c>
      <c r="Y99">
        <f t="shared" si="0"/>
        <v>0</v>
      </c>
      <c r="Z99">
        <f t="shared" si="0"/>
        <v>0.639710000000001</v>
      </c>
      <c r="AA99">
        <f t="shared" si="0"/>
        <v>0.28641000000000011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0.37048749999999953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9.3539599999999865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45368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10</v>
      </c>
      <c r="C76" s="94">
        <f>'IDT-1 Calculation'!DG76</f>
        <v>-4.234</v>
      </c>
      <c r="D76" s="94">
        <f>'IDT-1 Calculation'!DH76</f>
        <v>0</v>
      </c>
      <c r="E76" s="94">
        <f>'IDT-1 Calculation'!DI76</f>
        <v>0</v>
      </c>
      <c r="F76" s="94">
        <f>'IDT-1 Calculation'!DJ76</f>
        <v>-5.766</v>
      </c>
      <c r="G76" s="99">
        <f t="shared" si="1"/>
        <v>0</v>
      </c>
    </row>
    <row r="77" spans="1:7">
      <c r="A77" s="98" t="s">
        <v>119</v>
      </c>
      <c r="B77" s="94">
        <f>'IDT-1 Calculation'!DF77</f>
        <v>38</v>
      </c>
      <c r="C77" s="94">
        <f>'IDT-1 Calculation'!DG77</f>
        <v>-16.088000000000001</v>
      </c>
      <c r="D77" s="94">
        <f>'IDT-1 Calculation'!DH77</f>
        <v>0</v>
      </c>
      <c r="E77" s="94">
        <f>'IDT-1 Calculation'!DI77</f>
        <v>0</v>
      </c>
      <c r="F77" s="94">
        <f>'IDT-1 Calculation'!DJ77</f>
        <v>-21.911999999999999</v>
      </c>
      <c r="G77" s="99">
        <f t="shared" si="1"/>
        <v>0</v>
      </c>
    </row>
    <row r="78" spans="1:7">
      <c r="A78" s="98" t="s">
        <v>120</v>
      </c>
      <c r="B78" s="94">
        <f>'IDT-1 Calculation'!DF78</f>
        <v>52</v>
      </c>
      <c r="C78" s="94">
        <f>'IDT-1 Calculation'!DG78</f>
        <v>-22.015000000000001</v>
      </c>
      <c r="D78" s="94">
        <f>'IDT-1 Calculation'!DH78</f>
        <v>0</v>
      </c>
      <c r="E78" s="94">
        <f>'IDT-1 Calculation'!DI78</f>
        <v>0</v>
      </c>
      <c r="F78" s="94">
        <f>'IDT-1 Calculation'!DJ78</f>
        <v>-29.984999999999999</v>
      </c>
      <c r="G78" s="99">
        <f t="shared" si="1"/>
        <v>0</v>
      </c>
    </row>
    <row r="79" spans="1:7">
      <c r="A79" s="98" t="s">
        <v>121</v>
      </c>
      <c r="B79" s="94">
        <f>'IDT-1 Calculation'!DF79</f>
        <v>60</v>
      </c>
      <c r="C79" s="94">
        <f>'IDT-1 Calculation'!DG79</f>
        <v>-25.402000000000001</v>
      </c>
      <c r="D79" s="94">
        <f>'IDT-1 Calculation'!DH79</f>
        <v>0</v>
      </c>
      <c r="E79" s="94">
        <f>'IDT-1 Calculation'!DI79</f>
        <v>0</v>
      </c>
      <c r="F79" s="94">
        <f>'IDT-1 Calculation'!DJ79</f>
        <v>-34.597999999999999</v>
      </c>
      <c r="G79" s="99">
        <f t="shared" si="1"/>
        <v>0</v>
      </c>
    </row>
    <row r="80" spans="1:7">
      <c r="A80" s="98" t="s">
        <v>122</v>
      </c>
      <c r="B80" s="94">
        <f>'IDT-1 Calculation'!DF80</f>
        <v>92</v>
      </c>
      <c r="C80" s="94">
        <f>'IDT-1 Calculation'!DG80</f>
        <v>-38.948999999999998</v>
      </c>
      <c r="D80" s="94">
        <f>'IDT-1 Calculation'!DH80</f>
        <v>0</v>
      </c>
      <c r="E80" s="94">
        <f>'IDT-1 Calculation'!DI80</f>
        <v>0</v>
      </c>
      <c r="F80" s="94">
        <f>'IDT-1 Calculation'!DJ80</f>
        <v>-53.051000000000002</v>
      </c>
      <c r="G80" s="99">
        <f t="shared" si="1"/>
        <v>0</v>
      </c>
    </row>
    <row r="81" spans="1:7">
      <c r="A81" s="98" t="s">
        <v>123</v>
      </c>
      <c r="B81" s="94">
        <f>'IDT-1 Calculation'!DF81</f>
        <v>117</v>
      </c>
      <c r="C81" s="94">
        <f>'IDT-1 Calculation'!DG81</f>
        <v>-49.533000000000001</v>
      </c>
      <c r="D81" s="94">
        <f>'IDT-1 Calculation'!DH81</f>
        <v>0</v>
      </c>
      <c r="E81" s="94">
        <f>'IDT-1 Calculation'!DI81</f>
        <v>0</v>
      </c>
      <c r="F81" s="94">
        <f>'IDT-1 Calculation'!DJ81</f>
        <v>-67.466999999999999</v>
      </c>
      <c r="G81" s="99">
        <f t="shared" si="1"/>
        <v>0</v>
      </c>
    </row>
    <row r="82" spans="1:7">
      <c r="A82" s="98" t="s">
        <v>124</v>
      </c>
      <c r="B82" s="94">
        <f>'IDT-1 Calculation'!DF82</f>
        <v>129</v>
      </c>
      <c r="C82" s="94">
        <f>'IDT-1 Calculation'!DG82</f>
        <v>-54.613999999999997</v>
      </c>
      <c r="D82" s="94">
        <f>'IDT-1 Calculation'!DH82</f>
        <v>0</v>
      </c>
      <c r="E82" s="94">
        <f>'IDT-1 Calculation'!DI82</f>
        <v>0</v>
      </c>
      <c r="F82" s="94">
        <f>'IDT-1 Calculation'!DJ82</f>
        <v>-74.385999999999996</v>
      </c>
      <c r="G82" s="99">
        <f t="shared" si="1"/>
        <v>0</v>
      </c>
    </row>
    <row r="83" spans="1:7">
      <c r="A83" s="98" t="s">
        <v>125</v>
      </c>
      <c r="B83" s="94">
        <f>'IDT-1 Calculation'!DF83</f>
        <v>151</v>
      </c>
      <c r="C83" s="94">
        <f>'IDT-1 Calculation'!DG83</f>
        <v>-109.407</v>
      </c>
      <c r="D83" s="94">
        <f>'IDT-1 Calculation'!DH83</f>
        <v>0</v>
      </c>
      <c r="E83" s="94">
        <f>'IDT-1 Calculation'!DI83</f>
        <v>0</v>
      </c>
      <c r="F83" s="94">
        <f>'IDT-1 Calculation'!DJ83</f>
        <v>-41.593000000000004</v>
      </c>
      <c r="G83" s="99">
        <f t="shared" si="1"/>
        <v>0</v>
      </c>
    </row>
    <row r="84" spans="1:7">
      <c r="A84" s="98" t="s">
        <v>126</v>
      </c>
      <c r="B84" s="94">
        <f>'IDT-1 Calculation'!DF84</f>
        <v>141</v>
      </c>
      <c r="C84" s="94">
        <f>'IDT-1 Calculation'!DG84</f>
        <v>-82.53</v>
      </c>
      <c r="D84" s="94">
        <f>'IDT-1 Calculation'!DH84</f>
        <v>0</v>
      </c>
      <c r="E84" s="94">
        <f>'IDT-1 Calculation'!DI84</f>
        <v>0</v>
      </c>
      <c r="F84" s="94">
        <f>'IDT-1 Calculation'!DJ84</f>
        <v>-58.47</v>
      </c>
      <c r="G84" s="99">
        <f t="shared" si="1"/>
        <v>0</v>
      </c>
    </row>
    <row r="85" spans="1:7">
      <c r="A85" s="98" t="s">
        <v>127</v>
      </c>
      <c r="B85" s="94">
        <f>'IDT-1 Calculation'!DF85</f>
        <v>140</v>
      </c>
      <c r="C85" s="94">
        <f>'IDT-1 Calculation'!DG85</f>
        <v>-75.59</v>
      </c>
      <c r="D85" s="94">
        <f>'IDT-1 Calculation'!DH85</f>
        <v>0</v>
      </c>
      <c r="E85" s="94">
        <f>'IDT-1 Calculation'!DI85</f>
        <v>0</v>
      </c>
      <c r="F85" s="94">
        <f>'IDT-1 Calculation'!DJ85</f>
        <v>-64.41</v>
      </c>
      <c r="G85" s="99">
        <f t="shared" si="1"/>
        <v>0</v>
      </c>
    </row>
    <row r="86" spans="1:7">
      <c r="A86" s="98" t="s">
        <v>128</v>
      </c>
      <c r="B86" s="94">
        <f>'IDT-1 Calculation'!DF86</f>
        <v>131</v>
      </c>
      <c r="C86" s="94">
        <f>'IDT-1 Calculation'!DG86</f>
        <v>-55.460999999999999</v>
      </c>
      <c r="D86" s="94">
        <f>'IDT-1 Calculation'!DH86</f>
        <v>0</v>
      </c>
      <c r="E86" s="94">
        <f>'IDT-1 Calculation'!DI86</f>
        <v>0</v>
      </c>
      <c r="F86" s="94">
        <f>'IDT-1 Calculation'!DJ86</f>
        <v>-75.539000000000001</v>
      </c>
      <c r="G86" s="99">
        <f t="shared" si="1"/>
        <v>0</v>
      </c>
    </row>
    <row r="87" spans="1:7">
      <c r="A87" s="98" t="s">
        <v>129</v>
      </c>
      <c r="B87" s="94">
        <f>'IDT-1 Calculation'!DF87</f>
        <v>100</v>
      </c>
      <c r="C87" s="94">
        <f>'IDT-1 Calculation'!DG87</f>
        <v>-42.335999999999999</v>
      </c>
      <c r="D87" s="94">
        <f>'IDT-1 Calculation'!DH87</f>
        <v>0</v>
      </c>
      <c r="E87" s="94">
        <f>'IDT-1 Calculation'!DI87</f>
        <v>0</v>
      </c>
      <c r="F87" s="94">
        <f>'IDT-1 Calculation'!DJ87</f>
        <v>-57.664000000000001</v>
      </c>
      <c r="G87" s="99">
        <f t="shared" si="1"/>
        <v>0</v>
      </c>
    </row>
    <row r="88" spans="1:7">
      <c r="A88" s="98" t="s">
        <v>130</v>
      </c>
      <c r="B88" s="94">
        <f>'IDT-1 Calculation'!DF88</f>
        <v>84</v>
      </c>
      <c r="C88" s="94">
        <f>'IDT-1 Calculation'!DG88</f>
        <v>-35.561999999999998</v>
      </c>
      <c r="D88" s="94">
        <f>'IDT-1 Calculation'!DH88</f>
        <v>0</v>
      </c>
      <c r="E88" s="94">
        <f>'IDT-1 Calculation'!DI88</f>
        <v>0</v>
      </c>
      <c r="F88" s="94">
        <f>'IDT-1 Calculation'!DJ88</f>
        <v>-48.438000000000002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0.31125000000000003</v>
      </c>
      <c r="C99" s="110">
        <f>SUM(C3:C98)/4000</f>
        <v>-0.15293025000000002</v>
      </c>
      <c r="D99" s="110">
        <f>SUM(D3:D98)/4000</f>
        <v>0</v>
      </c>
      <c r="E99" s="110">
        <f>SUM(E3:E98)/4000</f>
        <v>0</v>
      </c>
      <c r="F99" s="110">
        <f>SUM(F3:F98)/4000</f>
        <v>-0.15831974999999998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10.86</v>
      </c>
      <c r="E3" s="201">
        <v>0</v>
      </c>
      <c r="F3" s="201">
        <v>0</v>
      </c>
      <c r="G3" s="201">
        <v>17.760000000000002</v>
      </c>
      <c r="H3" s="201">
        <v>0</v>
      </c>
      <c r="I3" s="201">
        <v>0</v>
      </c>
      <c r="J3" s="201">
        <v>22.83</v>
      </c>
      <c r="K3" s="201">
        <v>77.61</v>
      </c>
      <c r="L3" s="201">
        <v>2.44</v>
      </c>
      <c r="M3" s="201">
        <v>0</v>
      </c>
      <c r="N3" s="201">
        <v>1.1299999999999999</v>
      </c>
      <c r="O3" s="201">
        <v>1.89</v>
      </c>
      <c r="P3" s="201">
        <v>2.3199999999999998</v>
      </c>
      <c r="Q3" s="201">
        <v>0.1</v>
      </c>
      <c r="R3" s="201">
        <v>0.52</v>
      </c>
      <c r="S3" s="201">
        <v>0.91</v>
      </c>
      <c r="T3" s="201">
        <v>0</v>
      </c>
      <c r="U3" s="201">
        <v>11.48</v>
      </c>
      <c r="V3" s="201">
        <v>0.1</v>
      </c>
      <c r="W3" s="201">
        <v>0.44</v>
      </c>
      <c r="X3" s="201">
        <v>1.4</v>
      </c>
      <c r="Y3" s="201">
        <v>0</v>
      </c>
      <c r="Z3" s="201">
        <v>2.64</v>
      </c>
      <c r="AA3" s="201">
        <v>0.86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10.59</v>
      </c>
      <c r="AL3" s="201">
        <v>0</v>
      </c>
      <c r="AM3" s="201">
        <v>0</v>
      </c>
      <c r="AN3" s="201">
        <v>0</v>
      </c>
      <c r="AO3" s="201">
        <v>227.25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10.86</v>
      </c>
      <c r="E4" s="201">
        <v>0</v>
      </c>
      <c r="F4" s="201">
        <v>0</v>
      </c>
      <c r="G4" s="201">
        <v>17.760000000000002</v>
      </c>
      <c r="H4" s="201">
        <v>0</v>
      </c>
      <c r="I4" s="201">
        <v>0</v>
      </c>
      <c r="J4" s="201">
        <v>22.83</v>
      </c>
      <c r="K4" s="201">
        <v>77.61</v>
      </c>
      <c r="L4" s="201">
        <v>2.44</v>
      </c>
      <c r="M4" s="201">
        <v>0</v>
      </c>
      <c r="N4" s="201">
        <v>1.1299999999999999</v>
      </c>
      <c r="O4" s="201">
        <v>1.89</v>
      </c>
      <c r="P4" s="201">
        <v>2.3199999999999998</v>
      </c>
      <c r="Q4" s="201">
        <v>0.1</v>
      </c>
      <c r="R4" s="201">
        <v>0.4</v>
      </c>
      <c r="S4" s="201">
        <v>0.34</v>
      </c>
      <c r="T4" s="201">
        <v>0</v>
      </c>
      <c r="U4" s="201">
        <v>11.48</v>
      </c>
      <c r="V4" s="201">
        <v>0.1</v>
      </c>
      <c r="W4" s="201">
        <v>0.44</v>
      </c>
      <c r="X4" s="201">
        <v>1.4</v>
      </c>
      <c r="Y4" s="201">
        <v>0</v>
      </c>
      <c r="Z4" s="201">
        <v>2.64</v>
      </c>
      <c r="AA4" s="201">
        <v>0.86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10.59</v>
      </c>
      <c r="AL4" s="201">
        <v>0</v>
      </c>
      <c r="AM4" s="201">
        <v>0</v>
      </c>
      <c r="AN4" s="201">
        <v>0</v>
      </c>
      <c r="AO4" s="201">
        <v>227.25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10.86</v>
      </c>
      <c r="E5" s="201">
        <v>0</v>
      </c>
      <c r="F5" s="201">
        <v>0</v>
      </c>
      <c r="G5" s="201">
        <v>17.760000000000002</v>
      </c>
      <c r="H5" s="201">
        <v>0</v>
      </c>
      <c r="I5" s="201">
        <v>0</v>
      </c>
      <c r="J5" s="201">
        <v>22.83</v>
      </c>
      <c r="K5" s="201">
        <v>77.61</v>
      </c>
      <c r="L5" s="201">
        <v>21.33</v>
      </c>
      <c r="M5" s="201">
        <v>0</v>
      </c>
      <c r="N5" s="201">
        <v>1.1299999999999999</v>
      </c>
      <c r="O5" s="201">
        <v>1.89</v>
      </c>
      <c r="P5" s="201">
        <v>2.3199999999999998</v>
      </c>
      <c r="Q5" s="201">
        <v>0.1</v>
      </c>
      <c r="R5" s="201">
        <v>0.4</v>
      </c>
      <c r="S5" s="201">
        <v>0</v>
      </c>
      <c r="T5" s="201">
        <v>0</v>
      </c>
      <c r="U5" s="201">
        <v>11.48</v>
      </c>
      <c r="V5" s="201">
        <v>0</v>
      </c>
      <c r="W5" s="201">
        <v>0.44</v>
      </c>
      <c r="X5" s="201">
        <v>1.4</v>
      </c>
      <c r="Y5" s="201">
        <v>0</v>
      </c>
      <c r="Z5" s="201">
        <v>2.64</v>
      </c>
      <c r="AA5" s="201">
        <v>0.86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10.59</v>
      </c>
      <c r="AL5" s="201">
        <v>0</v>
      </c>
      <c r="AM5" s="201">
        <v>0</v>
      </c>
      <c r="AN5" s="201">
        <v>0</v>
      </c>
      <c r="AO5" s="201">
        <v>227.25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10.86</v>
      </c>
      <c r="E6" s="201">
        <v>0</v>
      </c>
      <c r="F6" s="201">
        <v>0</v>
      </c>
      <c r="G6" s="201">
        <v>17.760000000000002</v>
      </c>
      <c r="H6" s="201">
        <v>0</v>
      </c>
      <c r="I6" s="201">
        <v>0</v>
      </c>
      <c r="J6" s="201">
        <v>22.83</v>
      </c>
      <c r="K6" s="201">
        <v>77.61</v>
      </c>
      <c r="L6" s="201">
        <v>31.57</v>
      </c>
      <c r="M6" s="201">
        <v>0</v>
      </c>
      <c r="N6" s="201">
        <v>1.1299999999999999</v>
      </c>
      <c r="O6" s="201">
        <v>1.89</v>
      </c>
      <c r="P6" s="201">
        <v>2.3199999999999998</v>
      </c>
      <c r="Q6" s="201">
        <v>0.99</v>
      </c>
      <c r="R6" s="201">
        <v>0.4</v>
      </c>
      <c r="S6" s="201">
        <v>2.71</v>
      </c>
      <c r="T6" s="201">
        <v>0</v>
      </c>
      <c r="U6" s="201">
        <v>11.48</v>
      </c>
      <c r="V6" s="201">
        <v>0</v>
      </c>
      <c r="W6" s="201">
        <v>0.44</v>
      </c>
      <c r="X6" s="201">
        <v>1.4</v>
      </c>
      <c r="Y6" s="201">
        <v>0</v>
      </c>
      <c r="Z6" s="201">
        <v>2.64</v>
      </c>
      <c r="AA6" s="201">
        <v>0.86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10.59</v>
      </c>
      <c r="AL6" s="201">
        <v>0</v>
      </c>
      <c r="AM6" s="201">
        <v>0</v>
      </c>
      <c r="AN6" s="201">
        <v>0</v>
      </c>
      <c r="AO6" s="201">
        <v>227.25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10.86</v>
      </c>
      <c r="E7" s="201">
        <v>0</v>
      </c>
      <c r="F7" s="201">
        <v>0</v>
      </c>
      <c r="G7" s="201">
        <v>17.760000000000002</v>
      </c>
      <c r="H7" s="201">
        <v>0</v>
      </c>
      <c r="I7" s="201">
        <v>0</v>
      </c>
      <c r="J7" s="201">
        <v>22.83</v>
      </c>
      <c r="K7" s="201">
        <v>77.61</v>
      </c>
      <c r="L7" s="201">
        <v>32.24</v>
      </c>
      <c r="M7" s="201">
        <v>0</v>
      </c>
      <c r="N7" s="201">
        <v>1.1299999999999999</v>
      </c>
      <c r="O7" s="201">
        <v>1.89</v>
      </c>
      <c r="P7" s="201">
        <v>2.3199999999999998</v>
      </c>
      <c r="Q7" s="201">
        <v>0.99</v>
      </c>
      <c r="R7" s="201">
        <v>0.4</v>
      </c>
      <c r="S7" s="201">
        <v>2.71</v>
      </c>
      <c r="T7" s="201">
        <v>0</v>
      </c>
      <c r="U7" s="201">
        <v>11.48</v>
      </c>
      <c r="V7" s="201">
        <v>0</v>
      </c>
      <c r="W7" s="201">
        <v>0.44</v>
      </c>
      <c r="X7" s="201">
        <v>1.4</v>
      </c>
      <c r="Y7" s="201">
        <v>0</v>
      </c>
      <c r="Z7" s="201">
        <v>0</v>
      </c>
      <c r="AA7" s="201">
        <v>0.86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10.59</v>
      </c>
      <c r="AL7" s="201">
        <v>0</v>
      </c>
      <c r="AM7" s="201">
        <v>0</v>
      </c>
      <c r="AN7" s="201">
        <v>0</v>
      </c>
      <c r="AO7" s="201">
        <v>227.25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10.86</v>
      </c>
      <c r="E8" s="201">
        <v>0</v>
      </c>
      <c r="F8" s="201">
        <v>0</v>
      </c>
      <c r="G8" s="201">
        <v>17.760000000000002</v>
      </c>
      <c r="H8" s="201">
        <v>0</v>
      </c>
      <c r="I8" s="201">
        <v>0</v>
      </c>
      <c r="J8" s="201">
        <v>22.83</v>
      </c>
      <c r="K8" s="201">
        <v>77.61</v>
      </c>
      <c r="L8" s="201">
        <v>32.24</v>
      </c>
      <c r="M8" s="201">
        <v>0</v>
      </c>
      <c r="N8" s="201">
        <v>1.1299999999999999</v>
      </c>
      <c r="O8" s="201">
        <v>1.89</v>
      </c>
      <c r="P8" s="201">
        <v>2.3199999999999998</v>
      </c>
      <c r="Q8" s="201">
        <v>0.99</v>
      </c>
      <c r="R8" s="201">
        <v>4.95</v>
      </c>
      <c r="S8" s="201">
        <v>2.71</v>
      </c>
      <c r="T8" s="201">
        <v>0</v>
      </c>
      <c r="U8" s="201">
        <v>11.48</v>
      </c>
      <c r="V8" s="201">
        <v>0</v>
      </c>
      <c r="W8" s="201">
        <v>0.44</v>
      </c>
      <c r="X8" s="201">
        <v>1.4</v>
      </c>
      <c r="Y8" s="201">
        <v>0</v>
      </c>
      <c r="Z8" s="201">
        <v>2.65</v>
      </c>
      <c r="AA8" s="201">
        <v>11.36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10.59</v>
      </c>
      <c r="AL8" s="201">
        <v>0</v>
      </c>
      <c r="AM8" s="201">
        <v>0</v>
      </c>
      <c r="AN8" s="201">
        <v>0</v>
      </c>
      <c r="AO8" s="201">
        <v>227.25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10.86</v>
      </c>
      <c r="E9" s="201">
        <v>0</v>
      </c>
      <c r="F9" s="201">
        <v>0</v>
      </c>
      <c r="G9" s="201">
        <v>17.760000000000002</v>
      </c>
      <c r="H9" s="201">
        <v>0</v>
      </c>
      <c r="I9" s="201">
        <v>0</v>
      </c>
      <c r="J9" s="201">
        <v>22.83</v>
      </c>
      <c r="K9" s="201">
        <v>77.61</v>
      </c>
      <c r="L9" s="201">
        <v>32.24</v>
      </c>
      <c r="M9" s="201">
        <v>0</v>
      </c>
      <c r="N9" s="201">
        <v>1.1299999999999999</v>
      </c>
      <c r="O9" s="201">
        <v>1.89</v>
      </c>
      <c r="P9" s="201">
        <v>2.3199999999999998</v>
      </c>
      <c r="Q9" s="201">
        <v>0.99</v>
      </c>
      <c r="R9" s="201">
        <v>4.99</v>
      </c>
      <c r="S9" s="201">
        <v>2.71</v>
      </c>
      <c r="T9" s="201">
        <v>0</v>
      </c>
      <c r="U9" s="201">
        <v>11.48</v>
      </c>
      <c r="V9" s="201">
        <v>0</v>
      </c>
      <c r="W9" s="201">
        <v>0.44</v>
      </c>
      <c r="X9" s="201">
        <v>1.4</v>
      </c>
      <c r="Y9" s="201">
        <v>0</v>
      </c>
      <c r="Z9" s="201">
        <v>2.65</v>
      </c>
      <c r="AA9" s="201">
        <v>11.36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9.01</v>
      </c>
      <c r="AL9" s="201">
        <v>0</v>
      </c>
      <c r="AM9" s="201">
        <v>0</v>
      </c>
      <c r="AN9" s="201">
        <v>0</v>
      </c>
      <c r="AO9" s="201">
        <v>227.25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10.86</v>
      </c>
      <c r="E10" s="201">
        <v>0</v>
      </c>
      <c r="F10" s="201">
        <v>0</v>
      </c>
      <c r="G10" s="201">
        <v>17.760000000000002</v>
      </c>
      <c r="H10" s="201">
        <v>0</v>
      </c>
      <c r="I10" s="201">
        <v>0</v>
      </c>
      <c r="J10" s="201">
        <v>22.83</v>
      </c>
      <c r="K10" s="201">
        <v>77.61</v>
      </c>
      <c r="L10" s="201">
        <v>32.24</v>
      </c>
      <c r="M10" s="201">
        <v>0</v>
      </c>
      <c r="N10" s="201">
        <v>1.1299999999999999</v>
      </c>
      <c r="O10" s="201">
        <v>1.89</v>
      </c>
      <c r="P10" s="201">
        <v>2.3199999999999998</v>
      </c>
      <c r="Q10" s="201">
        <v>0.99</v>
      </c>
      <c r="R10" s="201">
        <v>4.99</v>
      </c>
      <c r="S10" s="201">
        <v>2.71</v>
      </c>
      <c r="T10" s="201">
        <v>0</v>
      </c>
      <c r="U10" s="201">
        <v>11.48</v>
      </c>
      <c r="V10" s="201">
        <v>0</v>
      </c>
      <c r="W10" s="201">
        <v>0.44</v>
      </c>
      <c r="X10" s="201">
        <v>1.4</v>
      </c>
      <c r="Y10" s="201">
        <v>0</v>
      </c>
      <c r="Z10" s="201">
        <v>2.65</v>
      </c>
      <c r="AA10" s="201">
        <v>11.36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9.01</v>
      </c>
      <c r="AL10" s="201">
        <v>0</v>
      </c>
      <c r="AM10" s="201">
        <v>0</v>
      </c>
      <c r="AN10" s="201">
        <v>0</v>
      </c>
      <c r="AO10" s="201">
        <v>227.25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10.96</v>
      </c>
      <c r="E11" s="201">
        <v>0</v>
      </c>
      <c r="F11" s="201">
        <v>0</v>
      </c>
      <c r="G11" s="201">
        <v>17.760000000000002</v>
      </c>
      <c r="H11" s="201">
        <v>0</v>
      </c>
      <c r="I11" s="201">
        <v>0</v>
      </c>
      <c r="J11" s="201">
        <v>22.83</v>
      </c>
      <c r="K11" s="201">
        <v>77.61</v>
      </c>
      <c r="L11" s="201">
        <v>32.24</v>
      </c>
      <c r="M11" s="201">
        <v>0</v>
      </c>
      <c r="N11" s="201">
        <v>1.1299999999999999</v>
      </c>
      <c r="O11" s="201">
        <v>1.89</v>
      </c>
      <c r="P11" s="201">
        <v>2.3199999999999998</v>
      </c>
      <c r="Q11" s="201">
        <v>0.99</v>
      </c>
      <c r="R11" s="201">
        <v>4.99</v>
      </c>
      <c r="S11" s="201">
        <v>2.71</v>
      </c>
      <c r="T11" s="201">
        <v>0</v>
      </c>
      <c r="U11" s="201">
        <v>11.48</v>
      </c>
      <c r="V11" s="201">
        <v>0</v>
      </c>
      <c r="W11" s="201">
        <v>0.44</v>
      </c>
      <c r="X11" s="201">
        <v>1.4</v>
      </c>
      <c r="Y11" s="201">
        <v>0</v>
      </c>
      <c r="Z11" s="201">
        <v>2.65</v>
      </c>
      <c r="AA11" s="201">
        <v>11.36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9.01</v>
      </c>
      <c r="AL11" s="201">
        <v>0</v>
      </c>
      <c r="AM11" s="201">
        <v>0</v>
      </c>
      <c r="AN11" s="201">
        <v>0</v>
      </c>
      <c r="AO11" s="201">
        <v>227.25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10.96</v>
      </c>
      <c r="E12" s="201">
        <v>0</v>
      </c>
      <c r="F12" s="201">
        <v>0</v>
      </c>
      <c r="G12" s="201">
        <v>17.760000000000002</v>
      </c>
      <c r="H12" s="201">
        <v>0</v>
      </c>
      <c r="I12" s="201">
        <v>0</v>
      </c>
      <c r="J12" s="201">
        <v>22.83</v>
      </c>
      <c r="K12" s="201">
        <v>77.61</v>
      </c>
      <c r="L12" s="201">
        <v>32.24</v>
      </c>
      <c r="M12" s="201">
        <v>0</v>
      </c>
      <c r="N12" s="201">
        <v>1.1299999999999999</v>
      </c>
      <c r="O12" s="201">
        <v>1.89</v>
      </c>
      <c r="P12" s="201">
        <v>2.3199999999999998</v>
      </c>
      <c r="Q12" s="201">
        <v>0.99</v>
      </c>
      <c r="R12" s="201">
        <v>4.99</v>
      </c>
      <c r="S12" s="201">
        <v>2.71</v>
      </c>
      <c r="T12" s="201">
        <v>0</v>
      </c>
      <c r="U12" s="201">
        <v>11.48</v>
      </c>
      <c r="V12" s="201">
        <v>0</v>
      </c>
      <c r="W12" s="201">
        <v>0.44</v>
      </c>
      <c r="X12" s="201">
        <v>1.4</v>
      </c>
      <c r="Y12" s="201">
        <v>0</v>
      </c>
      <c r="Z12" s="201">
        <v>2.65</v>
      </c>
      <c r="AA12" s="201">
        <v>11.36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9.01</v>
      </c>
      <c r="AL12" s="201">
        <v>0</v>
      </c>
      <c r="AM12" s="201">
        <v>0</v>
      </c>
      <c r="AN12" s="201">
        <v>0</v>
      </c>
      <c r="AO12" s="201">
        <v>227.25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10.96</v>
      </c>
      <c r="E13" s="201">
        <v>0</v>
      </c>
      <c r="F13" s="201">
        <v>0</v>
      </c>
      <c r="G13" s="201">
        <v>17.760000000000002</v>
      </c>
      <c r="H13" s="201">
        <v>0</v>
      </c>
      <c r="I13" s="201">
        <v>0</v>
      </c>
      <c r="J13" s="201">
        <v>22.83</v>
      </c>
      <c r="K13" s="201">
        <v>77.61</v>
      </c>
      <c r="L13" s="201">
        <v>32.24</v>
      </c>
      <c r="M13" s="201">
        <v>0</v>
      </c>
      <c r="N13" s="201">
        <v>1.1299999999999999</v>
      </c>
      <c r="O13" s="201">
        <v>1.89</v>
      </c>
      <c r="P13" s="201">
        <v>2.3199999999999998</v>
      </c>
      <c r="Q13" s="201">
        <v>0.99</v>
      </c>
      <c r="R13" s="201">
        <v>4.99</v>
      </c>
      <c r="S13" s="201">
        <v>2.71</v>
      </c>
      <c r="T13" s="201">
        <v>0</v>
      </c>
      <c r="U13" s="201">
        <v>11.48</v>
      </c>
      <c r="V13" s="201">
        <v>0</v>
      </c>
      <c r="W13" s="201">
        <v>0.44</v>
      </c>
      <c r="X13" s="201">
        <v>1.4</v>
      </c>
      <c r="Y13" s="201">
        <v>0</v>
      </c>
      <c r="Z13" s="201">
        <v>2.65</v>
      </c>
      <c r="AA13" s="201">
        <v>11.36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9.01</v>
      </c>
      <c r="AL13" s="201">
        <v>0</v>
      </c>
      <c r="AM13" s="201">
        <v>0</v>
      </c>
      <c r="AN13" s="201">
        <v>0</v>
      </c>
      <c r="AO13" s="201">
        <v>227.25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10.96</v>
      </c>
      <c r="E14" s="201">
        <v>0</v>
      </c>
      <c r="F14" s="201">
        <v>0</v>
      </c>
      <c r="G14" s="201">
        <v>17.760000000000002</v>
      </c>
      <c r="H14" s="201">
        <v>0</v>
      </c>
      <c r="I14" s="201">
        <v>0</v>
      </c>
      <c r="J14" s="201">
        <v>22.83</v>
      </c>
      <c r="K14" s="201">
        <v>77.61</v>
      </c>
      <c r="L14" s="201">
        <v>32.24</v>
      </c>
      <c r="M14" s="201">
        <v>0</v>
      </c>
      <c r="N14" s="201">
        <v>1.1299999999999999</v>
      </c>
      <c r="O14" s="201">
        <v>1.89</v>
      </c>
      <c r="P14" s="201">
        <v>2.3199999999999998</v>
      </c>
      <c r="Q14" s="201">
        <v>0.99</v>
      </c>
      <c r="R14" s="201">
        <v>4.99</v>
      </c>
      <c r="S14" s="201">
        <v>2.71</v>
      </c>
      <c r="T14" s="201">
        <v>0</v>
      </c>
      <c r="U14" s="201">
        <v>11.48</v>
      </c>
      <c r="V14" s="201">
        <v>0</v>
      </c>
      <c r="W14" s="201">
        <v>0.44</v>
      </c>
      <c r="X14" s="201">
        <v>1.4</v>
      </c>
      <c r="Y14" s="201">
        <v>0</v>
      </c>
      <c r="Z14" s="201">
        <v>2.65</v>
      </c>
      <c r="AA14" s="201">
        <v>11.36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9.01</v>
      </c>
      <c r="AL14" s="201">
        <v>0</v>
      </c>
      <c r="AM14" s="201">
        <v>0</v>
      </c>
      <c r="AN14" s="201">
        <v>0</v>
      </c>
      <c r="AO14" s="201">
        <v>227.25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10.96</v>
      </c>
      <c r="E15" s="201">
        <v>0</v>
      </c>
      <c r="F15" s="201">
        <v>0</v>
      </c>
      <c r="G15" s="201">
        <v>17.760000000000002</v>
      </c>
      <c r="H15" s="201">
        <v>0</v>
      </c>
      <c r="I15" s="201">
        <v>0</v>
      </c>
      <c r="J15" s="201">
        <v>22.83</v>
      </c>
      <c r="K15" s="201">
        <v>77.61</v>
      </c>
      <c r="L15" s="201">
        <v>32.24</v>
      </c>
      <c r="M15" s="201">
        <v>0</v>
      </c>
      <c r="N15" s="201">
        <v>1.1299999999999999</v>
      </c>
      <c r="O15" s="201">
        <v>1.89</v>
      </c>
      <c r="P15" s="201">
        <v>2.3199999999999998</v>
      </c>
      <c r="Q15" s="201">
        <v>0.99</v>
      </c>
      <c r="R15" s="201">
        <v>4.99</v>
      </c>
      <c r="S15" s="201">
        <v>2.71</v>
      </c>
      <c r="T15" s="201">
        <v>0</v>
      </c>
      <c r="U15" s="201">
        <v>11.48</v>
      </c>
      <c r="V15" s="201">
        <v>0</v>
      </c>
      <c r="W15" s="201">
        <v>0.44</v>
      </c>
      <c r="X15" s="201">
        <v>1.4</v>
      </c>
      <c r="Y15" s="201">
        <v>0</v>
      </c>
      <c r="Z15" s="201">
        <v>2.65</v>
      </c>
      <c r="AA15" s="201">
        <v>11.36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9.01</v>
      </c>
      <c r="AL15" s="201">
        <v>0</v>
      </c>
      <c r="AM15" s="201">
        <v>0</v>
      </c>
      <c r="AN15" s="201">
        <v>0</v>
      </c>
      <c r="AO15" s="201">
        <v>227.25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10.96</v>
      </c>
      <c r="E16" s="201">
        <v>0</v>
      </c>
      <c r="F16" s="201">
        <v>0</v>
      </c>
      <c r="G16" s="201">
        <v>17.760000000000002</v>
      </c>
      <c r="H16" s="201">
        <v>0</v>
      </c>
      <c r="I16" s="201">
        <v>0</v>
      </c>
      <c r="J16" s="201">
        <v>22.83</v>
      </c>
      <c r="K16" s="201">
        <v>77.61</v>
      </c>
      <c r="L16" s="201">
        <v>32.24</v>
      </c>
      <c r="M16" s="201">
        <v>0</v>
      </c>
      <c r="N16" s="201">
        <v>1.1299999999999999</v>
      </c>
      <c r="O16" s="201">
        <v>1.89</v>
      </c>
      <c r="P16" s="201">
        <v>2.3199999999999998</v>
      </c>
      <c r="Q16" s="201">
        <v>0.99</v>
      </c>
      <c r="R16" s="201">
        <v>4.99</v>
      </c>
      <c r="S16" s="201">
        <v>2.71</v>
      </c>
      <c r="T16" s="201">
        <v>0</v>
      </c>
      <c r="U16" s="201">
        <v>11.48</v>
      </c>
      <c r="V16" s="201">
        <v>0</v>
      </c>
      <c r="W16" s="201">
        <v>0.44</v>
      </c>
      <c r="X16" s="201">
        <v>1.4</v>
      </c>
      <c r="Y16" s="201">
        <v>0</v>
      </c>
      <c r="Z16" s="201">
        <v>2.65</v>
      </c>
      <c r="AA16" s="201">
        <v>11.36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9.01</v>
      </c>
      <c r="AL16" s="201">
        <v>0</v>
      </c>
      <c r="AM16" s="201">
        <v>0</v>
      </c>
      <c r="AN16" s="201">
        <v>0</v>
      </c>
      <c r="AO16" s="201">
        <v>227.25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10.96</v>
      </c>
      <c r="E17" s="201">
        <v>0</v>
      </c>
      <c r="F17" s="201">
        <v>0</v>
      </c>
      <c r="G17" s="201">
        <v>17.760000000000002</v>
      </c>
      <c r="H17" s="201">
        <v>0</v>
      </c>
      <c r="I17" s="201">
        <v>0</v>
      </c>
      <c r="J17" s="201">
        <v>22.83</v>
      </c>
      <c r="K17" s="201">
        <v>77.61</v>
      </c>
      <c r="L17" s="201">
        <v>32.24</v>
      </c>
      <c r="M17" s="201">
        <v>0</v>
      </c>
      <c r="N17" s="201">
        <v>1.1299999999999999</v>
      </c>
      <c r="O17" s="201">
        <v>1.89</v>
      </c>
      <c r="P17" s="201">
        <v>2.3199999999999998</v>
      </c>
      <c r="Q17" s="201">
        <v>0.99</v>
      </c>
      <c r="R17" s="201">
        <v>4.99</v>
      </c>
      <c r="S17" s="201">
        <v>2.71</v>
      </c>
      <c r="T17" s="201">
        <v>0</v>
      </c>
      <c r="U17" s="201">
        <v>11.48</v>
      </c>
      <c r="V17" s="201">
        <v>0</v>
      </c>
      <c r="W17" s="201">
        <v>0.44</v>
      </c>
      <c r="X17" s="201">
        <v>1.4</v>
      </c>
      <c r="Y17" s="201">
        <v>0</v>
      </c>
      <c r="Z17" s="201">
        <v>2.65</v>
      </c>
      <c r="AA17" s="201">
        <v>11.36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9.01</v>
      </c>
      <c r="AL17" s="201">
        <v>0</v>
      </c>
      <c r="AM17" s="201">
        <v>0</v>
      </c>
      <c r="AN17" s="201">
        <v>0</v>
      </c>
      <c r="AO17" s="201">
        <v>227.25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10.96</v>
      </c>
      <c r="E18" s="201">
        <v>0</v>
      </c>
      <c r="F18" s="201">
        <v>0</v>
      </c>
      <c r="G18" s="201">
        <v>17.760000000000002</v>
      </c>
      <c r="H18" s="201">
        <v>0</v>
      </c>
      <c r="I18" s="201">
        <v>0</v>
      </c>
      <c r="J18" s="201">
        <v>22.83</v>
      </c>
      <c r="K18" s="201">
        <v>77.61</v>
      </c>
      <c r="L18" s="201">
        <v>32.24</v>
      </c>
      <c r="M18" s="201">
        <v>0</v>
      </c>
      <c r="N18" s="201">
        <v>1.1299999999999999</v>
      </c>
      <c r="O18" s="201">
        <v>1.89</v>
      </c>
      <c r="P18" s="201">
        <v>2.3199999999999998</v>
      </c>
      <c r="Q18" s="201">
        <v>0.99</v>
      </c>
      <c r="R18" s="201">
        <v>4.99</v>
      </c>
      <c r="S18" s="201">
        <v>2.71</v>
      </c>
      <c r="T18" s="201">
        <v>0</v>
      </c>
      <c r="U18" s="201">
        <v>11.48</v>
      </c>
      <c r="V18" s="201">
        <v>0</v>
      </c>
      <c r="W18" s="201">
        <v>0.44</v>
      </c>
      <c r="X18" s="201">
        <v>1.4</v>
      </c>
      <c r="Y18" s="201">
        <v>0</v>
      </c>
      <c r="Z18" s="201">
        <v>2.65</v>
      </c>
      <c r="AA18" s="201">
        <v>11.36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9.01</v>
      </c>
      <c r="AL18" s="201">
        <v>0</v>
      </c>
      <c r="AM18" s="201">
        <v>0</v>
      </c>
      <c r="AN18" s="201">
        <v>0</v>
      </c>
      <c r="AO18" s="201">
        <v>227.25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10.96</v>
      </c>
      <c r="E19" s="201">
        <v>0</v>
      </c>
      <c r="F19" s="201">
        <v>0</v>
      </c>
      <c r="G19" s="201">
        <v>17.760000000000002</v>
      </c>
      <c r="H19" s="201">
        <v>0</v>
      </c>
      <c r="I19" s="201">
        <v>0</v>
      </c>
      <c r="J19" s="201">
        <v>22.83</v>
      </c>
      <c r="K19" s="201">
        <v>77.61</v>
      </c>
      <c r="L19" s="201">
        <v>32.24</v>
      </c>
      <c r="M19" s="201">
        <v>0</v>
      </c>
      <c r="N19" s="201">
        <v>1.1299999999999999</v>
      </c>
      <c r="O19" s="201">
        <v>1.89</v>
      </c>
      <c r="P19" s="201">
        <v>2.3199999999999998</v>
      </c>
      <c r="Q19" s="201">
        <v>0.99</v>
      </c>
      <c r="R19" s="201">
        <v>4.99</v>
      </c>
      <c r="S19" s="201">
        <v>2.71</v>
      </c>
      <c r="T19" s="201">
        <v>0</v>
      </c>
      <c r="U19" s="201">
        <v>11.48</v>
      </c>
      <c r="V19" s="201">
        <v>0</v>
      </c>
      <c r="W19" s="201">
        <v>0.44</v>
      </c>
      <c r="X19" s="201">
        <v>1.4</v>
      </c>
      <c r="Y19" s="201">
        <v>0</v>
      </c>
      <c r="Z19" s="201">
        <v>2.65</v>
      </c>
      <c r="AA19" s="201">
        <v>11.36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9.01</v>
      </c>
      <c r="AL19" s="201">
        <v>0</v>
      </c>
      <c r="AM19" s="201">
        <v>0</v>
      </c>
      <c r="AN19" s="201">
        <v>0</v>
      </c>
      <c r="AO19" s="201">
        <v>227.25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10.96</v>
      </c>
      <c r="E20" s="201">
        <v>0</v>
      </c>
      <c r="F20" s="201">
        <v>0</v>
      </c>
      <c r="G20" s="201">
        <v>17.760000000000002</v>
      </c>
      <c r="H20" s="201">
        <v>0</v>
      </c>
      <c r="I20" s="201">
        <v>0</v>
      </c>
      <c r="J20" s="201">
        <v>22.83</v>
      </c>
      <c r="K20" s="201">
        <v>77.61</v>
      </c>
      <c r="L20" s="201">
        <v>32.24</v>
      </c>
      <c r="M20" s="201">
        <v>0</v>
      </c>
      <c r="N20" s="201">
        <v>1.1299999999999999</v>
      </c>
      <c r="O20" s="201">
        <v>1.89</v>
      </c>
      <c r="P20" s="201">
        <v>2.3199999999999998</v>
      </c>
      <c r="Q20" s="201">
        <v>0.99</v>
      </c>
      <c r="R20" s="201">
        <v>4.99</v>
      </c>
      <c r="S20" s="201">
        <v>2.71</v>
      </c>
      <c r="T20" s="201">
        <v>0</v>
      </c>
      <c r="U20" s="201">
        <v>11.48</v>
      </c>
      <c r="V20" s="201">
        <v>0</v>
      </c>
      <c r="W20" s="201">
        <v>0.44</v>
      </c>
      <c r="X20" s="201">
        <v>1.4</v>
      </c>
      <c r="Y20" s="201">
        <v>0</v>
      </c>
      <c r="Z20" s="201">
        <v>2.65</v>
      </c>
      <c r="AA20" s="201">
        <v>11.36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9.01</v>
      </c>
      <c r="AL20" s="201">
        <v>0</v>
      </c>
      <c r="AM20" s="201">
        <v>0</v>
      </c>
      <c r="AN20" s="201">
        <v>0</v>
      </c>
      <c r="AO20" s="201">
        <v>227.25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10.96</v>
      </c>
      <c r="E21" s="201">
        <v>0</v>
      </c>
      <c r="F21" s="201">
        <v>0</v>
      </c>
      <c r="G21" s="201">
        <v>17.760000000000002</v>
      </c>
      <c r="H21" s="201">
        <v>0</v>
      </c>
      <c r="I21" s="201">
        <v>0</v>
      </c>
      <c r="J21" s="201">
        <v>22.83</v>
      </c>
      <c r="K21" s="201">
        <v>77.61</v>
      </c>
      <c r="L21" s="201">
        <v>32.24</v>
      </c>
      <c r="M21" s="201">
        <v>0</v>
      </c>
      <c r="N21" s="201">
        <v>1.1299999999999999</v>
      </c>
      <c r="O21" s="201">
        <v>1.89</v>
      </c>
      <c r="P21" s="201">
        <v>2.3199999999999998</v>
      </c>
      <c r="Q21" s="201">
        <v>0.99</v>
      </c>
      <c r="R21" s="201">
        <v>4.99</v>
      </c>
      <c r="S21" s="201">
        <v>2.71</v>
      </c>
      <c r="T21" s="201">
        <v>0</v>
      </c>
      <c r="U21" s="201">
        <v>11.48</v>
      </c>
      <c r="V21" s="201">
        <v>0</v>
      </c>
      <c r="W21" s="201">
        <v>0.44</v>
      </c>
      <c r="X21" s="201">
        <v>1.4</v>
      </c>
      <c r="Y21" s="201">
        <v>0</v>
      </c>
      <c r="Z21" s="201">
        <v>2.65</v>
      </c>
      <c r="AA21" s="201">
        <v>11.36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9.01</v>
      </c>
      <c r="AL21" s="201">
        <v>0</v>
      </c>
      <c r="AM21" s="201">
        <v>0</v>
      </c>
      <c r="AN21" s="201">
        <v>0</v>
      </c>
      <c r="AO21" s="201">
        <v>227.25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10.96</v>
      </c>
      <c r="E22" s="201">
        <v>0</v>
      </c>
      <c r="F22" s="201">
        <v>0</v>
      </c>
      <c r="G22" s="201">
        <v>17.760000000000002</v>
      </c>
      <c r="H22" s="201">
        <v>0</v>
      </c>
      <c r="I22" s="201">
        <v>0</v>
      </c>
      <c r="J22" s="201">
        <v>22.83</v>
      </c>
      <c r="K22" s="201">
        <v>77.61</v>
      </c>
      <c r="L22" s="201">
        <v>32.24</v>
      </c>
      <c r="M22" s="201">
        <v>0</v>
      </c>
      <c r="N22" s="201">
        <v>1.1299999999999999</v>
      </c>
      <c r="O22" s="201">
        <v>1.89</v>
      </c>
      <c r="P22" s="201">
        <v>2.3199999999999998</v>
      </c>
      <c r="Q22" s="201">
        <v>0.99</v>
      </c>
      <c r="R22" s="201">
        <v>4.99</v>
      </c>
      <c r="S22" s="201">
        <v>2.71</v>
      </c>
      <c r="T22" s="201">
        <v>0</v>
      </c>
      <c r="U22" s="201">
        <v>11.48</v>
      </c>
      <c r="V22" s="201">
        <v>0</v>
      </c>
      <c r="W22" s="201">
        <v>0.44</v>
      </c>
      <c r="X22" s="201">
        <v>1.4</v>
      </c>
      <c r="Y22" s="201">
        <v>0</v>
      </c>
      <c r="Z22" s="201">
        <v>2.65</v>
      </c>
      <c r="AA22" s="201">
        <v>11.36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9.01</v>
      </c>
      <c r="AL22" s="201">
        <v>0</v>
      </c>
      <c r="AM22" s="201">
        <v>0</v>
      </c>
      <c r="AN22" s="201">
        <v>0</v>
      </c>
      <c r="AO22" s="201">
        <v>227.25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10.96</v>
      </c>
      <c r="E23" s="201">
        <v>0</v>
      </c>
      <c r="F23" s="201">
        <v>0</v>
      </c>
      <c r="G23" s="201">
        <v>17.760000000000002</v>
      </c>
      <c r="H23" s="201">
        <v>0</v>
      </c>
      <c r="I23" s="201">
        <v>0</v>
      </c>
      <c r="J23" s="201">
        <v>22.83</v>
      </c>
      <c r="K23" s="201">
        <v>77.61</v>
      </c>
      <c r="L23" s="201">
        <v>32.24</v>
      </c>
      <c r="M23" s="201">
        <v>0</v>
      </c>
      <c r="N23" s="201">
        <v>1.1299999999999999</v>
      </c>
      <c r="O23" s="201">
        <v>1.89</v>
      </c>
      <c r="P23" s="201">
        <v>2.3199999999999998</v>
      </c>
      <c r="Q23" s="201">
        <v>0.99</v>
      </c>
      <c r="R23" s="201">
        <v>4.99</v>
      </c>
      <c r="S23" s="201">
        <v>2.71</v>
      </c>
      <c r="T23" s="201">
        <v>0</v>
      </c>
      <c r="U23" s="201">
        <v>11.48</v>
      </c>
      <c r="V23" s="201">
        <v>0</v>
      </c>
      <c r="W23" s="201">
        <v>0.44</v>
      </c>
      <c r="X23" s="201">
        <v>1.4</v>
      </c>
      <c r="Y23" s="201">
        <v>0</v>
      </c>
      <c r="Z23" s="201">
        <v>2.65</v>
      </c>
      <c r="AA23" s="201">
        <v>11.36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9.01</v>
      </c>
      <c r="AL23" s="201">
        <v>0</v>
      </c>
      <c r="AM23" s="201">
        <v>0</v>
      </c>
      <c r="AN23" s="201">
        <v>0</v>
      </c>
      <c r="AO23" s="201">
        <v>227.25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10.96</v>
      </c>
      <c r="E24" s="201">
        <v>0</v>
      </c>
      <c r="F24" s="201">
        <v>0</v>
      </c>
      <c r="G24" s="201">
        <v>17.760000000000002</v>
      </c>
      <c r="H24" s="201">
        <v>0</v>
      </c>
      <c r="I24" s="201">
        <v>0</v>
      </c>
      <c r="J24" s="201">
        <v>22.83</v>
      </c>
      <c r="K24" s="201">
        <v>77.61</v>
      </c>
      <c r="L24" s="201">
        <v>32.24</v>
      </c>
      <c r="M24" s="201">
        <v>0</v>
      </c>
      <c r="N24" s="201">
        <v>1.1299999999999999</v>
      </c>
      <c r="O24" s="201">
        <v>1.89</v>
      </c>
      <c r="P24" s="201">
        <v>2.3199999999999998</v>
      </c>
      <c r="Q24" s="201">
        <v>0.99</v>
      </c>
      <c r="R24" s="201">
        <v>4.99</v>
      </c>
      <c r="S24" s="201">
        <v>2.71</v>
      </c>
      <c r="T24" s="201">
        <v>0</v>
      </c>
      <c r="U24" s="201">
        <v>11.48</v>
      </c>
      <c r="V24" s="201">
        <v>0</v>
      </c>
      <c r="W24" s="201">
        <v>0.46</v>
      </c>
      <c r="X24" s="201">
        <v>1.4</v>
      </c>
      <c r="Y24" s="201">
        <v>0</v>
      </c>
      <c r="Z24" s="201">
        <v>2.65</v>
      </c>
      <c r="AA24" s="201">
        <v>11.36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9.01</v>
      </c>
      <c r="AL24" s="201">
        <v>0</v>
      </c>
      <c r="AM24" s="201">
        <v>0</v>
      </c>
      <c r="AN24" s="201">
        <v>0</v>
      </c>
      <c r="AO24" s="201">
        <v>227.25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10.96</v>
      </c>
      <c r="E25" s="201">
        <v>0</v>
      </c>
      <c r="F25" s="201">
        <v>0</v>
      </c>
      <c r="G25" s="201">
        <v>17.760000000000002</v>
      </c>
      <c r="H25" s="201">
        <v>0</v>
      </c>
      <c r="I25" s="201">
        <v>0</v>
      </c>
      <c r="J25" s="201">
        <v>22.83</v>
      </c>
      <c r="K25" s="201">
        <v>77.61</v>
      </c>
      <c r="L25" s="201">
        <v>32.24</v>
      </c>
      <c r="M25" s="201">
        <v>0</v>
      </c>
      <c r="N25" s="201">
        <v>1.1299999999999999</v>
      </c>
      <c r="O25" s="201">
        <v>1.89</v>
      </c>
      <c r="P25" s="201">
        <v>2.3199999999999998</v>
      </c>
      <c r="Q25" s="201">
        <v>0.99</v>
      </c>
      <c r="R25" s="201">
        <v>4.99</v>
      </c>
      <c r="S25" s="201">
        <v>2.71</v>
      </c>
      <c r="T25" s="201">
        <v>0</v>
      </c>
      <c r="U25" s="201">
        <v>11.48</v>
      </c>
      <c r="V25" s="201">
        <v>0</v>
      </c>
      <c r="W25" s="201">
        <v>0.44</v>
      </c>
      <c r="X25" s="201">
        <v>1.4</v>
      </c>
      <c r="Y25" s="201">
        <v>0</v>
      </c>
      <c r="Z25" s="201">
        <v>6.55</v>
      </c>
      <c r="AA25" s="201">
        <v>11.36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9.01</v>
      </c>
      <c r="AL25" s="201">
        <v>0</v>
      </c>
      <c r="AM25" s="201">
        <v>0</v>
      </c>
      <c r="AN25" s="201">
        <v>0</v>
      </c>
      <c r="AO25" s="201">
        <v>227.25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10.96</v>
      </c>
      <c r="E26" s="201">
        <v>0</v>
      </c>
      <c r="F26" s="201">
        <v>0</v>
      </c>
      <c r="G26" s="201">
        <v>17.760000000000002</v>
      </c>
      <c r="H26" s="201">
        <v>0</v>
      </c>
      <c r="I26" s="201">
        <v>0</v>
      </c>
      <c r="J26" s="201">
        <v>22.83</v>
      </c>
      <c r="K26" s="201">
        <v>77.61</v>
      </c>
      <c r="L26" s="201">
        <v>32.24</v>
      </c>
      <c r="M26" s="201">
        <v>0</v>
      </c>
      <c r="N26" s="201">
        <v>1.1299999999999999</v>
      </c>
      <c r="O26" s="201">
        <v>1.89</v>
      </c>
      <c r="P26" s="201">
        <v>2.3199999999999998</v>
      </c>
      <c r="Q26" s="201">
        <v>0.99</v>
      </c>
      <c r="R26" s="201">
        <v>4.99</v>
      </c>
      <c r="S26" s="201">
        <v>2.71</v>
      </c>
      <c r="T26" s="201">
        <v>0</v>
      </c>
      <c r="U26" s="201">
        <v>11.48</v>
      </c>
      <c r="V26" s="201">
        <v>0</v>
      </c>
      <c r="W26" s="201">
        <v>0.44</v>
      </c>
      <c r="X26" s="201">
        <v>1.4</v>
      </c>
      <c r="Y26" s="201">
        <v>0</v>
      </c>
      <c r="Z26" s="201">
        <v>2.64</v>
      </c>
      <c r="AA26" s="201">
        <v>11.36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9.01</v>
      </c>
      <c r="AL26" s="201">
        <v>0</v>
      </c>
      <c r="AM26" s="201">
        <v>0</v>
      </c>
      <c r="AN26" s="201">
        <v>0</v>
      </c>
      <c r="AO26" s="201">
        <v>227.25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10.96</v>
      </c>
      <c r="E27" s="201">
        <v>0</v>
      </c>
      <c r="F27" s="201">
        <v>0</v>
      </c>
      <c r="G27" s="201">
        <v>17.760000000000002</v>
      </c>
      <c r="H27" s="201">
        <v>0</v>
      </c>
      <c r="I27" s="201">
        <v>0</v>
      </c>
      <c r="J27" s="201">
        <v>22.83</v>
      </c>
      <c r="K27" s="201">
        <v>77.61</v>
      </c>
      <c r="L27" s="201">
        <v>32.24</v>
      </c>
      <c r="M27" s="201">
        <v>0</v>
      </c>
      <c r="N27" s="201">
        <v>1.1299999999999999</v>
      </c>
      <c r="O27" s="201">
        <v>1.89</v>
      </c>
      <c r="P27" s="201">
        <v>2.3199999999999998</v>
      </c>
      <c r="Q27" s="201">
        <v>0.99</v>
      </c>
      <c r="R27" s="201">
        <v>0.48</v>
      </c>
      <c r="S27" s="201">
        <v>2.71</v>
      </c>
      <c r="T27" s="201">
        <v>0</v>
      </c>
      <c r="U27" s="201">
        <v>11.48</v>
      </c>
      <c r="V27" s="201">
        <v>0</v>
      </c>
      <c r="W27" s="201">
        <v>0.44</v>
      </c>
      <c r="X27" s="201">
        <v>1.4</v>
      </c>
      <c r="Y27" s="201">
        <v>0</v>
      </c>
      <c r="Z27" s="201">
        <v>2.64</v>
      </c>
      <c r="AA27" s="201">
        <v>0.86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10.59</v>
      </c>
      <c r="AL27" s="201">
        <v>0</v>
      </c>
      <c r="AM27" s="201">
        <v>0</v>
      </c>
      <c r="AN27" s="201">
        <v>0</v>
      </c>
      <c r="AO27" s="201">
        <v>227.25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10.96</v>
      </c>
      <c r="E28" s="201">
        <v>0</v>
      </c>
      <c r="F28" s="201">
        <v>0</v>
      </c>
      <c r="G28" s="201">
        <v>17.760000000000002</v>
      </c>
      <c r="H28" s="201">
        <v>0</v>
      </c>
      <c r="I28" s="201">
        <v>0</v>
      </c>
      <c r="J28" s="201">
        <v>22.83</v>
      </c>
      <c r="K28" s="201">
        <v>77.61</v>
      </c>
      <c r="L28" s="201">
        <v>32.5</v>
      </c>
      <c r="M28" s="201">
        <v>0</v>
      </c>
      <c r="N28" s="201">
        <v>1.1299999999999999</v>
      </c>
      <c r="O28" s="201">
        <v>1.89</v>
      </c>
      <c r="P28" s="201">
        <v>2.3199999999999998</v>
      </c>
      <c r="Q28" s="201">
        <v>0.99</v>
      </c>
      <c r="R28" s="201">
        <v>0.4</v>
      </c>
      <c r="S28" s="201">
        <v>2.71</v>
      </c>
      <c r="T28" s="201">
        <v>0</v>
      </c>
      <c r="U28" s="201">
        <v>11.48</v>
      </c>
      <c r="V28" s="201">
        <v>0</v>
      </c>
      <c r="W28" s="201">
        <v>0.44</v>
      </c>
      <c r="X28" s="201">
        <v>1.4</v>
      </c>
      <c r="Y28" s="201">
        <v>0</v>
      </c>
      <c r="Z28" s="201">
        <v>2.64</v>
      </c>
      <c r="AA28" s="201">
        <v>0.86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10.59</v>
      </c>
      <c r="AL28" s="201">
        <v>0</v>
      </c>
      <c r="AM28" s="201">
        <v>0</v>
      </c>
      <c r="AN28" s="201">
        <v>0</v>
      </c>
      <c r="AO28" s="201">
        <v>227.25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10.96</v>
      </c>
      <c r="E29" s="201">
        <v>0</v>
      </c>
      <c r="F29" s="201">
        <v>0</v>
      </c>
      <c r="G29" s="201">
        <v>17.760000000000002</v>
      </c>
      <c r="H29" s="201">
        <v>0</v>
      </c>
      <c r="I29" s="201">
        <v>0</v>
      </c>
      <c r="J29" s="201">
        <v>22.83</v>
      </c>
      <c r="K29" s="201">
        <v>77.61</v>
      </c>
      <c r="L29" s="201">
        <v>32.590000000000003</v>
      </c>
      <c r="M29" s="201">
        <v>0</v>
      </c>
      <c r="N29" s="201">
        <v>1.1299999999999999</v>
      </c>
      <c r="O29" s="201">
        <v>1.89</v>
      </c>
      <c r="P29" s="201">
        <v>2.3199999999999998</v>
      </c>
      <c r="Q29" s="201">
        <v>0.99</v>
      </c>
      <c r="R29" s="201">
        <v>0.4</v>
      </c>
      <c r="S29" s="201">
        <v>2.85</v>
      </c>
      <c r="T29" s="201">
        <v>0</v>
      </c>
      <c r="U29" s="201">
        <v>11.48</v>
      </c>
      <c r="V29" s="201">
        <v>0.1</v>
      </c>
      <c r="W29" s="201">
        <v>0.44</v>
      </c>
      <c r="X29" s="201">
        <v>1.4</v>
      </c>
      <c r="Y29" s="201">
        <v>0</v>
      </c>
      <c r="Z29" s="201">
        <v>4.58</v>
      </c>
      <c r="AA29" s="201">
        <v>5.57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10.59</v>
      </c>
      <c r="AL29" s="201">
        <v>0</v>
      </c>
      <c r="AM29" s="201">
        <v>0</v>
      </c>
      <c r="AN29" s="201">
        <v>0</v>
      </c>
      <c r="AO29" s="201">
        <v>227.25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10.96</v>
      </c>
      <c r="E30" s="201">
        <v>0</v>
      </c>
      <c r="F30" s="201">
        <v>0</v>
      </c>
      <c r="G30" s="201">
        <v>17.760000000000002</v>
      </c>
      <c r="H30" s="201">
        <v>0</v>
      </c>
      <c r="I30" s="201">
        <v>0</v>
      </c>
      <c r="J30" s="201">
        <v>22.83</v>
      </c>
      <c r="K30" s="201">
        <v>77.61</v>
      </c>
      <c r="L30" s="201">
        <v>32.5</v>
      </c>
      <c r="M30" s="201">
        <v>0</v>
      </c>
      <c r="N30" s="201">
        <v>1.1299999999999999</v>
      </c>
      <c r="O30" s="201">
        <v>1.89</v>
      </c>
      <c r="P30" s="201">
        <v>2.3199999999999998</v>
      </c>
      <c r="Q30" s="201">
        <v>0.99</v>
      </c>
      <c r="R30" s="201">
        <v>0.4</v>
      </c>
      <c r="S30" s="201">
        <v>2.85</v>
      </c>
      <c r="T30" s="201">
        <v>0</v>
      </c>
      <c r="U30" s="201">
        <v>11.48</v>
      </c>
      <c r="V30" s="201">
        <v>0.1</v>
      </c>
      <c r="W30" s="201">
        <v>0.44</v>
      </c>
      <c r="X30" s="201">
        <v>1.4</v>
      </c>
      <c r="Y30" s="201">
        <v>0</v>
      </c>
      <c r="Z30" s="201">
        <v>2.64</v>
      </c>
      <c r="AA30" s="201">
        <v>0.86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10.59</v>
      </c>
      <c r="AL30" s="201">
        <v>0</v>
      </c>
      <c r="AM30" s="201">
        <v>0</v>
      </c>
      <c r="AN30" s="201">
        <v>0</v>
      </c>
      <c r="AO30" s="201">
        <v>227.25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10.96</v>
      </c>
      <c r="E31" s="201">
        <v>0</v>
      </c>
      <c r="F31" s="201">
        <v>0</v>
      </c>
      <c r="G31" s="201">
        <v>17.760000000000002</v>
      </c>
      <c r="H31" s="201">
        <v>0</v>
      </c>
      <c r="I31" s="201">
        <v>0</v>
      </c>
      <c r="J31" s="201">
        <v>22.83</v>
      </c>
      <c r="K31" s="201">
        <v>77.61</v>
      </c>
      <c r="L31" s="201">
        <v>27.31</v>
      </c>
      <c r="M31" s="201">
        <v>0</v>
      </c>
      <c r="N31" s="201">
        <v>1.1299999999999999</v>
      </c>
      <c r="O31" s="201">
        <v>1.89</v>
      </c>
      <c r="P31" s="201">
        <v>2.3199999999999998</v>
      </c>
      <c r="Q31" s="201">
        <v>0.99</v>
      </c>
      <c r="R31" s="201">
        <v>0.4</v>
      </c>
      <c r="S31" s="201">
        <v>2.85</v>
      </c>
      <c r="T31" s="201">
        <v>0</v>
      </c>
      <c r="U31" s="201">
        <v>11.48</v>
      </c>
      <c r="V31" s="201">
        <v>0.1</v>
      </c>
      <c r="W31" s="201">
        <v>0.44</v>
      </c>
      <c r="X31" s="201">
        <v>1.4</v>
      </c>
      <c r="Y31" s="201">
        <v>0</v>
      </c>
      <c r="Z31" s="201">
        <v>2.64</v>
      </c>
      <c r="AA31" s="201">
        <v>0.86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10.59</v>
      </c>
      <c r="AL31" s="201">
        <v>0</v>
      </c>
      <c r="AM31" s="201">
        <v>0</v>
      </c>
      <c r="AN31" s="201">
        <v>0</v>
      </c>
      <c r="AO31" s="201">
        <v>227.25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10.96</v>
      </c>
      <c r="E32" s="201">
        <v>0</v>
      </c>
      <c r="F32" s="201">
        <v>0</v>
      </c>
      <c r="G32" s="201">
        <v>17.760000000000002</v>
      </c>
      <c r="H32" s="201">
        <v>0</v>
      </c>
      <c r="I32" s="201">
        <v>0</v>
      </c>
      <c r="J32" s="201">
        <v>22.83</v>
      </c>
      <c r="K32" s="201">
        <v>77.61</v>
      </c>
      <c r="L32" s="201">
        <v>33.28</v>
      </c>
      <c r="M32" s="201">
        <v>0</v>
      </c>
      <c r="N32" s="201">
        <v>1.1299999999999999</v>
      </c>
      <c r="O32" s="201">
        <v>1.89</v>
      </c>
      <c r="P32" s="201">
        <v>2.3199999999999998</v>
      </c>
      <c r="Q32" s="201">
        <v>0.99</v>
      </c>
      <c r="R32" s="201">
        <v>0.4</v>
      </c>
      <c r="S32" s="201">
        <v>2.85</v>
      </c>
      <c r="T32" s="201">
        <v>0</v>
      </c>
      <c r="U32" s="201">
        <v>11.48</v>
      </c>
      <c r="V32" s="201">
        <v>0.1</v>
      </c>
      <c r="W32" s="201">
        <v>0.44</v>
      </c>
      <c r="X32" s="201">
        <v>1.4</v>
      </c>
      <c r="Y32" s="201">
        <v>0</v>
      </c>
      <c r="Z32" s="201">
        <v>2.64</v>
      </c>
      <c r="AA32" s="201">
        <v>0.86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10.59</v>
      </c>
      <c r="AL32" s="201">
        <v>0</v>
      </c>
      <c r="AM32" s="201">
        <v>0</v>
      </c>
      <c r="AN32" s="201">
        <v>0</v>
      </c>
      <c r="AO32" s="201">
        <v>227.25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10.96</v>
      </c>
      <c r="E33" s="201">
        <v>0</v>
      </c>
      <c r="F33" s="201">
        <v>0</v>
      </c>
      <c r="G33" s="201">
        <v>17.760000000000002</v>
      </c>
      <c r="H33" s="201">
        <v>0</v>
      </c>
      <c r="I33" s="201">
        <v>0</v>
      </c>
      <c r="J33" s="201">
        <v>22.83</v>
      </c>
      <c r="K33" s="201">
        <v>77.61</v>
      </c>
      <c r="L33" s="201">
        <v>31.56</v>
      </c>
      <c r="M33" s="201">
        <v>0</v>
      </c>
      <c r="N33" s="201">
        <v>1.1299999999999999</v>
      </c>
      <c r="O33" s="201">
        <v>1.89</v>
      </c>
      <c r="P33" s="201">
        <v>2.3199999999999998</v>
      </c>
      <c r="Q33" s="201">
        <v>0.99</v>
      </c>
      <c r="R33" s="201">
        <v>0.4</v>
      </c>
      <c r="S33" s="201">
        <v>2.85</v>
      </c>
      <c r="T33" s="201">
        <v>0</v>
      </c>
      <c r="U33" s="201">
        <v>11.48</v>
      </c>
      <c r="V33" s="201">
        <v>0.1</v>
      </c>
      <c r="W33" s="201">
        <v>0.44</v>
      </c>
      <c r="X33" s="201">
        <v>1.4</v>
      </c>
      <c r="Y33" s="201">
        <v>0</v>
      </c>
      <c r="Z33" s="201">
        <v>2.64</v>
      </c>
      <c r="AA33" s="201">
        <v>0.86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10.59</v>
      </c>
      <c r="AL33" s="201">
        <v>0</v>
      </c>
      <c r="AM33" s="201">
        <v>0</v>
      </c>
      <c r="AN33" s="201">
        <v>0</v>
      </c>
      <c r="AO33" s="201">
        <v>227.25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10.96</v>
      </c>
      <c r="E34" s="201">
        <v>0</v>
      </c>
      <c r="F34" s="201">
        <v>0</v>
      </c>
      <c r="G34" s="201">
        <v>17.760000000000002</v>
      </c>
      <c r="H34" s="201">
        <v>0</v>
      </c>
      <c r="I34" s="201">
        <v>0</v>
      </c>
      <c r="J34" s="201">
        <v>22.83</v>
      </c>
      <c r="K34" s="201">
        <v>77.61</v>
      </c>
      <c r="L34" s="201">
        <v>32.5</v>
      </c>
      <c r="M34" s="201">
        <v>0</v>
      </c>
      <c r="N34" s="201">
        <v>1.1299999999999999</v>
      </c>
      <c r="O34" s="201">
        <v>1.89</v>
      </c>
      <c r="P34" s="201">
        <v>2.3199999999999998</v>
      </c>
      <c r="Q34" s="201">
        <v>0.99</v>
      </c>
      <c r="R34" s="201">
        <v>0.4</v>
      </c>
      <c r="S34" s="201">
        <v>2.85</v>
      </c>
      <c r="T34" s="201">
        <v>0</v>
      </c>
      <c r="U34" s="201">
        <v>11.48</v>
      </c>
      <c r="V34" s="201">
        <v>0.1</v>
      </c>
      <c r="W34" s="201">
        <v>0.44</v>
      </c>
      <c r="X34" s="201">
        <v>1.4</v>
      </c>
      <c r="Y34" s="201">
        <v>0</v>
      </c>
      <c r="Z34" s="201">
        <v>2.64</v>
      </c>
      <c r="AA34" s="201">
        <v>0.86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10.59</v>
      </c>
      <c r="AL34" s="201">
        <v>0</v>
      </c>
      <c r="AM34" s="201">
        <v>0</v>
      </c>
      <c r="AN34" s="201">
        <v>0</v>
      </c>
      <c r="AO34" s="201">
        <v>227.25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10.86</v>
      </c>
      <c r="E35" s="201">
        <v>0</v>
      </c>
      <c r="F35" s="201">
        <v>0</v>
      </c>
      <c r="G35" s="201">
        <v>17.760000000000002</v>
      </c>
      <c r="H35" s="201">
        <v>0</v>
      </c>
      <c r="I35" s="201">
        <v>0</v>
      </c>
      <c r="J35" s="201">
        <v>22.83</v>
      </c>
      <c r="K35" s="201">
        <v>77.88</v>
      </c>
      <c r="L35" s="201">
        <v>32.14</v>
      </c>
      <c r="M35" s="201">
        <v>0</v>
      </c>
      <c r="N35" s="201">
        <v>1.1299999999999999</v>
      </c>
      <c r="O35" s="201">
        <v>1.89</v>
      </c>
      <c r="P35" s="201">
        <v>2.3199999999999998</v>
      </c>
      <c r="Q35" s="201">
        <v>0.99</v>
      </c>
      <c r="R35" s="201">
        <v>4.99</v>
      </c>
      <c r="S35" s="201">
        <v>2.85</v>
      </c>
      <c r="T35" s="201">
        <v>0</v>
      </c>
      <c r="U35" s="201">
        <v>11.48</v>
      </c>
      <c r="V35" s="201">
        <v>0.1</v>
      </c>
      <c r="W35" s="201">
        <v>0.44</v>
      </c>
      <c r="X35" s="201">
        <v>1.4</v>
      </c>
      <c r="Y35" s="201">
        <v>0</v>
      </c>
      <c r="Z35" s="201">
        <v>4.54</v>
      </c>
      <c r="AA35" s="201">
        <v>0.86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10.59</v>
      </c>
      <c r="AL35" s="201">
        <v>0</v>
      </c>
      <c r="AM35" s="201">
        <v>0</v>
      </c>
      <c r="AN35" s="201">
        <v>0</v>
      </c>
      <c r="AO35" s="201">
        <v>227.25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10.86</v>
      </c>
      <c r="E36" s="201">
        <v>0</v>
      </c>
      <c r="F36" s="201">
        <v>0</v>
      </c>
      <c r="G36" s="201">
        <v>17.760000000000002</v>
      </c>
      <c r="H36" s="201">
        <v>0</v>
      </c>
      <c r="I36" s="201">
        <v>0</v>
      </c>
      <c r="J36" s="201">
        <v>22.83</v>
      </c>
      <c r="K36" s="201">
        <v>77.61</v>
      </c>
      <c r="L36" s="201">
        <v>32.14</v>
      </c>
      <c r="M36" s="201">
        <v>0</v>
      </c>
      <c r="N36" s="201">
        <v>1.1299999999999999</v>
      </c>
      <c r="O36" s="201">
        <v>1.89</v>
      </c>
      <c r="P36" s="201">
        <v>2.3199999999999998</v>
      </c>
      <c r="Q36" s="201">
        <v>0.99</v>
      </c>
      <c r="R36" s="201">
        <v>4.99</v>
      </c>
      <c r="S36" s="201">
        <v>2.85</v>
      </c>
      <c r="T36" s="201">
        <v>0</v>
      </c>
      <c r="U36" s="201">
        <v>11.48</v>
      </c>
      <c r="V36" s="201">
        <v>0.1</v>
      </c>
      <c r="W36" s="201">
        <v>0.44</v>
      </c>
      <c r="X36" s="201">
        <v>1.4</v>
      </c>
      <c r="Y36" s="201">
        <v>0</v>
      </c>
      <c r="Z36" s="201">
        <v>4.54</v>
      </c>
      <c r="AA36" s="201">
        <v>0.86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10.59</v>
      </c>
      <c r="AL36" s="201">
        <v>0</v>
      </c>
      <c r="AM36" s="201">
        <v>0</v>
      </c>
      <c r="AN36" s="201">
        <v>0</v>
      </c>
      <c r="AO36" s="201">
        <v>227.25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10.86</v>
      </c>
      <c r="E37" s="201">
        <v>0</v>
      </c>
      <c r="F37" s="201">
        <v>0</v>
      </c>
      <c r="G37" s="201">
        <v>17.760000000000002</v>
      </c>
      <c r="H37" s="201">
        <v>0</v>
      </c>
      <c r="I37" s="201">
        <v>0</v>
      </c>
      <c r="J37" s="201">
        <v>22.83</v>
      </c>
      <c r="K37" s="201">
        <v>77.61</v>
      </c>
      <c r="L37" s="201">
        <v>32.5</v>
      </c>
      <c r="M37" s="201">
        <v>0</v>
      </c>
      <c r="N37" s="201">
        <v>1.1299999999999999</v>
      </c>
      <c r="O37" s="201">
        <v>1.89</v>
      </c>
      <c r="P37" s="201">
        <v>2.3199999999999998</v>
      </c>
      <c r="Q37" s="201">
        <v>0.99</v>
      </c>
      <c r="R37" s="201">
        <v>4.99</v>
      </c>
      <c r="S37" s="201">
        <v>2.85</v>
      </c>
      <c r="T37" s="201">
        <v>0</v>
      </c>
      <c r="U37" s="201">
        <v>11.48</v>
      </c>
      <c r="V37" s="201">
        <v>0.1</v>
      </c>
      <c r="W37" s="201">
        <v>0.44</v>
      </c>
      <c r="X37" s="201">
        <v>1.4</v>
      </c>
      <c r="Y37" s="201">
        <v>0</v>
      </c>
      <c r="Z37" s="201">
        <v>17.739999999999998</v>
      </c>
      <c r="AA37" s="201">
        <v>0.86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10.59</v>
      </c>
      <c r="AL37" s="201">
        <v>0</v>
      </c>
      <c r="AM37" s="201">
        <v>0</v>
      </c>
      <c r="AN37" s="201">
        <v>0</v>
      </c>
      <c r="AO37" s="201">
        <v>227.25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10.86</v>
      </c>
      <c r="E38" s="201">
        <v>0</v>
      </c>
      <c r="F38" s="201">
        <v>0</v>
      </c>
      <c r="G38" s="201">
        <v>17.760000000000002</v>
      </c>
      <c r="H38" s="201">
        <v>0</v>
      </c>
      <c r="I38" s="201">
        <v>0</v>
      </c>
      <c r="J38" s="201">
        <v>22.83</v>
      </c>
      <c r="K38" s="201">
        <v>77.61</v>
      </c>
      <c r="L38" s="201">
        <v>32.5</v>
      </c>
      <c r="M38" s="201">
        <v>0</v>
      </c>
      <c r="N38" s="201">
        <v>1.1299999999999999</v>
      </c>
      <c r="O38" s="201">
        <v>1.89</v>
      </c>
      <c r="P38" s="201">
        <v>2.3199999999999998</v>
      </c>
      <c r="Q38" s="201">
        <v>0.99</v>
      </c>
      <c r="R38" s="201">
        <v>5.21</v>
      </c>
      <c r="S38" s="201">
        <v>2.85</v>
      </c>
      <c r="T38" s="201">
        <v>0</v>
      </c>
      <c r="U38" s="201">
        <v>11.48</v>
      </c>
      <c r="V38" s="201">
        <v>0.1</v>
      </c>
      <c r="W38" s="201">
        <v>0.44</v>
      </c>
      <c r="X38" s="201">
        <v>1.4</v>
      </c>
      <c r="Y38" s="201">
        <v>0</v>
      </c>
      <c r="Z38" s="201">
        <v>17.739999999999998</v>
      </c>
      <c r="AA38" s="201">
        <v>11.36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10.59</v>
      </c>
      <c r="AL38" s="201">
        <v>0</v>
      </c>
      <c r="AM38" s="201">
        <v>0</v>
      </c>
      <c r="AN38" s="201">
        <v>0</v>
      </c>
      <c r="AO38" s="201">
        <v>227.25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10.86</v>
      </c>
      <c r="E39" s="201">
        <v>0</v>
      </c>
      <c r="F39" s="201">
        <v>0</v>
      </c>
      <c r="G39" s="201">
        <v>17.760000000000002</v>
      </c>
      <c r="H39" s="201">
        <v>0</v>
      </c>
      <c r="I39" s="201">
        <v>0</v>
      </c>
      <c r="J39" s="201">
        <v>22.83</v>
      </c>
      <c r="K39" s="201">
        <v>77.61</v>
      </c>
      <c r="L39" s="201">
        <v>32.5</v>
      </c>
      <c r="M39" s="201">
        <v>0</v>
      </c>
      <c r="N39" s="201">
        <v>1.1299999999999999</v>
      </c>
      <c r="O39" s="201">
        <v>1.89</v>
      </c>
      <c r="P39" s="201">
        <v>2.33</v>
      </c>
      <c r="Q39" s="201">
        <v>0.99</v>
      </c>
      <c r="R39" s="201">
        <v>5.21</v>
      </c>
      <c r="S39" s="201">
        <v>2.85</v>
      </c>
      <c r="T39" s="201">
        <v>0</v>
      </c>
      <c r="U39" s="201">
        <v>11.48</v>
      </c>
      <c r="V39" s="201">
        <v>0.1</v>
      </c>
      <c r="W39" s="201">
        <v>0.44</v>
      </c>
      <c r="X39" s="201">
        <v>1.4</v>
      </c>
      <c r="Y39" s="201">
        <v>0</v>
      </c>
      <c r="Z39" s="201">
        <v>22.55</v>
      </c>
      <c r="AA39" s="201">
        <v>11.36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10.59</v>
      </c>
      <c r="AL39" s="201">
        <v>0</v>
      </c>
      <c r="AM39" s="201">
        <v>0</v>
      </c>
      <c r="AN39" s="201">
        <v>0</v>
      </c>
      <c r="AO39" s="201">
        <v>227.25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10.86</v>
      </c>
      <c r="E40" s="201">
        <v>0</v>
      </c>
      <c r="F40" s="201">
        <v>0</v>
      </c>
      <c r="G40" s="201">
        <v>17.760000000000002</v>
      </c>
      <c r="H40" s="201">
        <v>0</v>
      </c>
      <c r="I40" s="201">
        <v>0</v>
      </c>
      <c r="J40" s="201">
        <v>22.83</v>
      </c>
      <c r="K40" s="201">
        <v>77.61</v>
      </c>
      <c r="L40" s="201">
        <v>32.5</v>
      </c>
      <c r="M40" s="201">
        <v>0</v>
      </c>
      <c r="N40" s="201">
        <v>1.1299999999999999</v>
      </c>
      <c r="O40" s="201">
        <v>1.89</v>
      </c>
      <c r="P40" s="201">
        <v>2.33</v>
      </c>
      <c r="Q40" s="201">
        <v>0.99</v>
      </c>
      <c r="R40" s="201">
        <v>5.21</v>
      </c>
      <c r="S40" s="201">
        <v>2.85</v>
      </c>
      <c r="T40" s="201">
        <v>0</v>
      </c>
      <c r="U40" s="201">
        <v>11.48</v>
      </c>
      <c r="V40" s="201">
        <v>0.1</v>
      </c>
      <c r="W40" s="201">
        <v>0.44</v>
      </c>
      <c r="X40" s="201">
        <v>1.4</v>
      </c>
      <c r="Y40" s="201">
        <v>0</v>
      </c>
      <c r="Z40" s="201">
        <v>27.36</v>
      </c>
      <c r="AA40" s="201">
        <v>11.36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10.59</v>
      </c>
      <c r="AL40" s="201">
        <v>0</v>
      </c>
      <c r="AM40" s="201">
        <v>0</v>
      </c>
      <c r="AN40" s="201">
        <v>0</v>
      </c>
      <c r="AO40" s="201">
        <v>227.25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10.86</v>
      </c>
      <c r="E41" s="201">
        <v>0</v>
      </c>
      <c r="F41" s="201">
        <v>0</v>
      </c>
      <c r="G41" s="201">
        <v>17.760000000000002</v>
      </c>
      <c r="H41" s="201">
        <v>0</v>
      </c>
      <c r="I41" s="201">
        <v>0</v>
      </c>
      <c r="J41" s="201">
        <v>22.83</v>
      </c>
      <c r="K41" s="201">
        <v>65.8</v>
      </c>
      <c r="L41" s="201">
        <v>32.5</v>
      </c>
      <c r="M41" s="201">
        <v>0</v>
      </c>
      <c r="N41" s="201">
        <v>1.1299999999999999</v>
      </c>
      <c r="O41" s="201">
        <v>1.89</v>
      </c>
      <c r="P41" s="201">
        <v>2.66</v>
      </c>
      <c r="Q41" s="201">
        <v>0.99</v>
      </c>
      <c r="R41" s="201">
        <v>5.21</v>
      </c>
      <c r="S41" s="201">
        <v>2.85</v>
      </c>
      <c r="T41" s="201">
        <v>0</v>
      </c>
      <c r="U41" s="201">
        <v>11.48</v>
      </c>
      <c r="V41" s="201">
        <v>0.1</v>
      </c>
      <c r="W41" s="201">
        <v>0.44</v>
      </c>
      <c r="X41" s="201">
        <v>1.4</v>
      </c>
      <c r="Y41" s="201">
        <v>0</v>
      </c>
      <c r="Z41" s="201">
        <v>17.739999999999998</v>
      </c>
      <c r="AA41" s="201">
        <v>11.36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227.25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10.86</v>
      </c>
      <c r="E42" s="201">
        <v>0</v>
      </c>
      <c r="F42" s="201">
        <v>0</v>
      </c>
      <c r="G42" s="201">
        <v>17.760000000000002</v>
      </c>
      <c r="H42" s="201">
        <v>0</v>
      </c>
      <c r="I42" s="201">
        <v>0</v>
      </c>
      <c r="J42" s="201">
        <v>22.83</v>
      </c>
      <c r="K42" s="201">
        <v>74.63</v>
      </c>
      <c r="L42" s="201">
        <v>32.5</v>
      </c>
      <c r="M42" s="201">
        <v>0</v>
      </c>
      <c r="N42" s="201">
        <v>1.1299999999999999</v>
      </c>
      <c r="O42" s="201">
        <v>1.89</v>
      </c>
      <c r="P42" s="201">
        <v>2.66</v>
      </c>
      <c r="Q42" s="201">
        <v>0.99</v>
      </c>
      <c r="R42" s="201">
        <v>5.21</v>
      </c>
      <c r="S42" s="201">
        <v>2.85</v>
      </c>
      <c r="T42" s="201">
        <v>0</v>
      </c>
      <c r="U42" s="201">
        <v>11.48</v>
      </c>
      <c r="V42" s="201">
        <v>0.1</v>
      </c>
      <c r="W42" s="201">
        <v>0.44</v>
      </c>
      <c r="X42" s="201">
        <v>1.4</v>
      </c>
      <c r="Y42" s="201">
        <v>0</v>
      </c>
      <c r="Z42" s="201">
        <v>22.55</v>
      </c>
      <c r="AA42" s="201">
        <v>11.36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227.25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10.86</v>
      </c>
      <c r="E43" s="201">
        <v>0</v>
      </c>
      <c r="F43" s="201">
        <v>0</v>
      </c>
      <c r="G43" s="201">
        <v>17.760000000000002</v>
      </c>
      <c r="H43" s="201">
        <v>0</v>
      </c>
      <c r="I43" s="201">
        <v>0</v>
      </c>
      <c r="J43" s="201">
        <v>22.83</v>
      </c>
      <c r="K43" s="201">
        <v>77.61</v>
      </c>
      <c r="L43" s="201">
        <v>32.5</v>
      </c>
      <c r="M43" s="201">
        <v>0</v>
      </c>
      <c r="N43" s="201">
        <v>1.1299999999999999</v>
      </c>
      <c r="O43" s="201">
        <v>1.89</v>
      </c>
      <c r="P43" s="201">
        <v>2.66</v>
      </c>
      <c r="Q43" s="201">
        <v>0.99</v>
      </c>
      <c r="R43" s="201">
        <v>5.21</v>
      </c>
      <c r="S43" s="201">
        <v>2.85</v>
      </c>
      <c r="T43" s="201">
        <v>0</v>
      </c>
      <c r="U43" s="201">
        <v>11.48</v>
      </c>
      <c r="V43" s="201">
        <v>0.1</v>
      </c>
      <c r="W43" s="201">
        <v>0.44</v>
      </c>
      <c r="X43" s="201">
        <v>1.4</v>
      </c>
      <c r="Y43" s="201">
        <v>0</v>
      </c>
      <c r="Z43" s="201">
        <v>32.18</v>
      </c>
      <c r="AA43" s="201">
        <v>11.36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10.59</v>
      </c>
      <c r="AL43" s="201">
        <v>0</v>
      </c>
      <c r="AM43" s="201">
        <v>0</v>
      </c>
      <c r="AN43" s="201">
        <v>0</v>
      </c>
      <c r="AO43" s="201">
        <v>222.75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10.86</v>
      </c>
      <c r="E44" s="201">
        <v>0</v>
      </c>
      <c r="F44" s="201">
        <v>0</v>
      </c>
      <c r="G44" s="201">
        <v>17.760000000000002</v>
      </c>
      <c r="H44" s="201">
        <v>0</v>
      </c>
      <c r="I44" s="201">
        <v>0</v>
      </c>
      <c r="J44" s="201">
        <v>22.83</v>
      </c>
      <c r="K44" s="201">
        <v>77.61</v>
      </c>
      <c r="L44" s="201">
        <v>32.5</v>
      </c>
      <c r="M44" s="201">
        <v>0</v>
      </c>
      <c r="N44" s="201">
        <v>1.1299999999999999</v>
      </c>
      <c r="O44" s="201">
        <v>1.89</v>
      </c>
      <c r="P44" s="201">
        <v>2.66</v>
      </c>
      <c r="Q44" s="201">
        <v>0.99</v>
      </c>
      <c r="R44" s="201">
        <v>5.21</v>
      </c>
      <c r="S44" s="201">
        <v>2.85</v>
      </c>
      <c r="T44" s="201">
        <v>0</v>
      </c>
      <c r="U44" s="201">
        <v>11.48</v>
      </c>
      <c r="V44" s="201">
        <v>0.1</v>
      </c>
      <c r="W44" s="201">
        <v>0.44</v>
      </c>
      <c r="X44" s="201">
        <v>1.4</v>
      </c>
      <c r="Y44" s="201">
        <v>0</v>
      </c>
      <c r="Z44" s="201">
        <v>32.18</v>
      </c>
      <c r="AA44" s="201">
        <v>11.36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10.59</v>
      </c>
      <c r="AL44" s="201">
        <v>0</v>
      </c>
      <c r="AM44" s="201">
        <v>0</v>
      </c>
      <c r="AN44" s="201">
        <v>0</v>
      </c>
      <c r="AO44" s="201">
        <v>222.75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10.86</v>
      </c>
      <c r="E45" s="201">
        <v>0</v>
      </c>
      <c r="F45" s="201">
        <v>0</v>
      </c>
      <c r="G45" s="201">
        <v>17.760000000000002</v>
      </c>
      <c r="H45" s="201">
        <v>0</v>
      </c>
      <c r="I45" s="201">
        <v>0</v>
      </c>
      <c r="J45" s="201">
        <v>22.83</v>
      </c>
      <c r="K45" s="201">
        <v>77.61</v>
      </c>
      <c r="L45" s="201">
        <v>32.5</v>
      </c>
      <c r="M45" s="201">
        <v>0</v>
      </c>
      <c r="N45" s="201">
        <v>1.1299999999999999</v>
      </c>
      <c r="O45" s="201">
        <v>1.89</v>
      </c>
      <c r="P45" s="201">
        <v>2.66</v>
      </c>
      <c r="Q45" s="201">
        <v>0.99</v>
      </c>
      <c r="R45" s="201">
        <v>5.21</v>
      </c>
      <c r="S45" s="201">
        <v>2.85</v>
      </c>
      <c r="T45" s="201">
        <v>0</v>
      </c>
      <c r="U45" s="201">
        <v>11.48</v>
      </c>
      <c r="V45" s="201">
        <v>0.1</v>
      </c>
      <c r="W45" s="201">
        <v>0.44</v>
      </c>
      <c r="X45" s="201">
        <v>1.4</v>
      </c>
      <c r="Y45" s="201">
        <v>0</v>
      </c>
      <c r="Z45" s="201">
        <v>37.950000000000003</v>
      </c>
      <c r="AA45" s="201">
        <v>11.36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10.59</v>
      </c>
      <c r="AL45" s="201">
        <v>0</v>
      </c>
      <c r="AM45" s="201">
        <v>0</v>
      </c>
      <c r="AN45" s="201">
        <v>0</v>
      </c>
      <c r="AO45" s="201">
        <v>222.75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10.86</v>
      </c>
      <c r="E46" s="201">
        <v>0</v>
      </c>
      <c r="F46" s="201">
        <v>0</v>
      </c>
      <c r="G46" s="201">
        <v>17.760000000000002</v>
      </c>
      <c r="H46" s="201">
        <v>0</v>
      </c>
      <c r="I46" s="201">
        <v>0</v>
      </c>
      <c r="J46" s="201">
        <v>22.83</v>
      </c>
      <c r="K46" s="201">
        <v>77.61</v>
      </c>
      <c r="L46" s="201">
        <v>32.5</v>
      </c>
      <c r="M46" s="201">
        <v>0</v>
      </c>
      <c r="N46" s="201">
        <v>1.1299999999999999</v>
      </c>
      <c r="O46" s="201">
        <v>1.89</v>
      </c>
      <c r="P46" s="201">
        <v>2.66</v>
      </c>
      <c r="Q46" s="201">
        <v>0.99</v>
      </c>
      <c r="R46" s="201">
        <v>5.21</v>
      </c>
      <c r="S46" s="201">
        <v>2.85</v>
      </c>
      <c r="T46" s="201">
        <v>0</v>
      </c>
      <c r="U46" s="201">
        <v>11.48</v>
      </c>
      <c r="V46" s="201">
        <v>0.1</v>
      </c>
      <c r="W46" s="201">
        <v>0.44</v>
      </c>
      <c r="X46" s="201">
        <v>1.4</v>
      </c>
      <c r="Y46" s="201">
        <v>0</v>
      </c>
      <c r="Z46" s="201">
        <v>37.950000000000003</v>
      </c>
      <c r="AA46" s="201">
        <v>11.36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10.59</v>
      </c>
      <c r="AL46" s="201">
        <v>0</v>
      </c>
      <c r="AM46" s="201">
        <v>0</v>
      </c>
      <c r="AN46" s="201">
        <v>0</v>
      </c>
      <c r="AO46" s="201">
        <v>222.75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10.86</v>
      </c>
      <c r="E47" s="201">
        <v>0</v>
      </c>
      <c r="F47" s="201">
        <v>0</v>
      </c>
      <c r="G47" s="201">
        <v>17.760000000000002</v>
      </c>
      <c r="H47" s="201">
        <v>0</v>
      </c>
      <c r="I47" s="201">
        <v>0</v>
      </c>
      <c r="J47" s="201">
        <v>22.83</v>
      </c>
      <c r="K47" s="201">
        <v>77.61</v>
      </c>
      <c r="L47" s="201">
        <v>32.5</v>
      </c>
      <c r="M47" s="201">
        <v>0</v>
      </c>
      <c r="N47" s="201">
        <v>1.1299999999999999</v>
      </c>
      <c r="O47" s="201">
        <v>1.89</v>
      </c>
      <c r="P47" s="201">
        <v>2.66</v>
      </c>
      <c r="Q47" s="201">
        <v>0.99</v>
      </c>
      <c r="R47" s="201">
        <v>5.21</v>
      </c>
      <c r="S47" s="201">
        <v>2.85</v>
      </c>
      <c r="T47" s="201">
        <v>0</v>
      </c>
      <c r="U47" s="201">
        <v>11.48</v>
      </c>
      <c r="V47" s="201">
        <v>1.35</v>
      </c>
      <c r="W47" s="201">
        <v>0.44</v>
      </c>
      <c r="X47" s="201">
        <v>1.4</v>
      </c>
      <c r="Y47" s="201">
        <v>0</v>
      </c>
      <c r="Z47" s="201">
        <v>37.950000000000003</v>
      </c>
      <c r="AA47" s="201">
        <v>11.36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10.59</v>
      </c>
      <c r="AL47" s="201">
        <v>0</v>
      </c>
      <c r="AM47" s="201">
        <v>0</v>
      </c>
      <c r="AN47" s="201">
        <v>0</v>
      </c>
      <c r="AO47" s="201">
        <v>222.75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10.86</v>
      </c>
      <c r="E48" s="201">
        <v>0</v>
      </c>
      <c r="F48" s="201">
        <v>0</v>
      </c>
      <c r="G48" s="201">
        <v>17.760000000000002</v>
      </c>
      <c r="H48" s="201">
        <v>0</v>
      </c>
      <c r="I48" s="201">
        <v>0</v>
      </c>
      <c r="J48" s="201">
        <v>22.83</v>
      </c>
      <c r="K48" s="201">
        <v>77.61</v>
      </c>
      <c r="L48" s="201">
        <v>32.5</v>
      </c>
      <c r="M48" s="201">
        <v>0</v>
      </c>
      <c r="N48" s="201">
        <v>1.1299999999999999</v>
      </c>
      <c r="O48" s="201">
        <v>1.89</v>
      </c>
      <c r="P48" s="201">
        <v>2.66</v>
      </c>
      <c r="Q48" s="201">
        <v>0.99</v>
      </c>
      <c r="R48" s="201">
        <v>5.21</v>
      </c>
      <c r="S48" s="201">
        <v>2.85</v>
      </c>
      <c r="T48" s="201">
        <v>0</v>
      </c>
      <c r="U48" s="201">
        <v>11.48</v>
      </c>
      <c r="V48" s="201">
        <v>1.35</v>
      </c>
      <c r="W48" s="201">
        <v>0.44</v>
      </c>
      <c r="X48" s="201">
        <v>1.4</v>
      </c>
      <c r="Y48" s="201">
        <v>0</v>
      </c>
      <c r="Z48" s="201">
        <v>37.950000000000003</v>
      </c>
      <c r="AA48" s="201">
        <v>11.36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10.59</v>
      </c>
      <c r="AL48" s="201">
        <v>0</v>
      </c>
      <c r="AM48" s="201">
        <v>0</v>
      </c>
      <c r="AN48" s="201">
        <v>0</v>
      </c>
      <c r="AO48" s="201">
        <v>222.75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10.86</v>
      </c>
      <c r="E49" s="201">
        <v>0</v>
      </c>
      <c r="F49" s="201">
        <v>0</v>
      </c>
      <c r="G49" s="201">
        <v>17.760000000000002</v>
      </c>
      <c r="H49" s="201">
        <v>0</v>
      </c>
      <c r="I49" s="201">
        <v>0</v>
      </c>
      <c r="J49" s="201">
        <v>22.83</v>
      </c>
      <c r="K49" s="201">
        <v>77.61</v>
      </c>
      <c r="L49" s="201">
        <v>32.5</v>
      </c>
      <c r="M49" s="201">
        <v>0</v>
      </c>
      <c r="N49" s="201">
        <v>1.1299999999999999</v>
      </c>
      <c r="O49" s="201">
        <v>1.89</v>
      </c>
      <c r="P49" s="201">
        <v>2.66</v>
      </c>
      <c r="Q49" s="201">
        <v>0.99</v>
      </c>
      <c r="R49" s="201">
        <v>5.21</v>
      </c>
      <c r="S49" s="201">
        <v>2.85</v>
      </c>
      <c r="T49" s="201">
        <v>0</v>
      </c>
      <c r="U49" s="201">
        <v>11.48</v>
      </c>
      <c r="V49" s="201">
        <v>1.35</v>
      </c>
      <c r="W49" s="201">
        <v>0.44</v>
      </c>
      <c r="X49" s="201">
        <v>1.4</v>
      </c>
      <c r="Y49" s="201">
        <v>0</v>
      </c>
      <c r="Z49" s="201">
        <v>37.54</v>
      </c>
      <c r="AA49" s="201">
        <v>11.36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10.59</v>
      </c>
      <c r="AL49" s="201">
        <v>0</v>
      </c>
      <c r="AM49" s="201">
        <v>0</v>
      </c>
      <c r="AN49" s="201">
        <v>0</v>
      </c>
      <c r="AO49" s="201">
        <v>222.75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10.86</v>
      </c>
      <c r="E50" s="201">
        <v>0</v>
      </c>
      <c r="F50" s="201">
        <v>0</v>
      </c>
      <c r="G50" s="201">
        <v>17.760000000000002</v>
      </c>
      <c r="H50" s="201">
        <v>0</v>
      </c>
      <c r="I50" s="201">
        <v>0</v>
      </c>
      <c r="J50" s="201">
        <v>22.83</v>
      </c>
      <c r="K50" s="201">
        <v>77.61</v>
      </c>
      <c r="L50" s="201">
        <v>32.5</v>
      </c>
      <c r="M50" s="201">
        <v>0</v>
      </c>
      <c r="N50" s="201">
        <v>1.1299999999999999</v>
      </c>
      <c r="O50" s="201">
        <v>1.89</v>
      </c>
      <c r="P50" s="201">
        <v>2.66</v>
      </c>
      <c r="Q50" s="201">
        <v>0.99</v>
      </c>
      <c r="R50" s="201">
        <v>5.21</v>
      </c>
      <c r="S50" s="201">
        <v>2.85</v>
      </c>
      <c r="T50" s="201">
        <v>0</v>
      </c>
      <c r="U50" s="201">
        <v>11.48</v>
      </c>
      <c r="V50" s="201">
        <v>1.35</v>
      </c>
      <c r="W50" s="201">
        <v>0.44</v>
      </c>
      <c r="X50" s="201">
        <v>1.4</v>
      </c>
      <c r="Y50" s="201">
        <v>0</v>
      </c>
      <c r="Z50" s="201">
        <v>37.54</v>
      </c>
      <c r="AA50" s="201">
        <v>11.36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10.59</v>
      </c>
      <c r="AL50" s="201">
        <v>0</v>
      </c>
      <c r="AM50" s="201">
        <v>0</v>
      </c>
      <c r="AN50" s="201">
        <v>0</v>
      </c>
      <c r="AO50" s="201">
        <v>222.75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10.86</v>
      </c>
      <c r="E51" s="201">
        <v>0</v>
      </c>
      <c r="F51" s="201">
        <v>0</v>
      </c>
      <c r="G51" s="201">
        <v>17.760000000000002</v>
      </c>
      <c r="H51" s="201">
        <v>0</v>
      </c>
      <c r="I51" s="201">
        <v>0</v>
      </c>
      <c r="J51" s="201">
        <v>22.83</v>
      </c>
      <c r="K51" s="201">
        <v>77.61</v>
      </c>
      <c r="L51" s="201">
        <v>32.29</v>
      </c>
      <c r="M51" s="201">
        <v>0</v>
      </c>
      <c r="N51" s="201">
        <v>1.1299999999999999</v>
      </c>
      <c r="O51" s="201">
        <v>1.89</v>
      </c>
      <c r="P51" s="201">
        <v>2.66</v>
      </c>
      <c r="Q51" s="201">
        <v>0.99</v>
      </c>
      <c r="R51" s="201">
        <v>5.22</v>
      </c>
      <c r="S51" s="201">
        <v>2.85</v>
      </c>
      <c r="T51" s="201">
        <v>0</v>
      </c>
      <c r="U51" s="201">
        <v>11.48</v>
      </c>
      <c r="V51" s="201">
        <v>1.35</v>
      </c>
      <c r="W51" s="201">
        <v>0.44</v>
      </c>
      <c r="X51" s="201">
        <v>1.4</v>
      </c>
      <c r="Y51" s="201">
        <v>0</v>
      </c>
      <c r="Z51" s="201">
        <v>37.33</v>
      </c>
      <c r="AA51" s="201">
        <v>11.36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10.59</v>
      </c>
      <c r="AL51" s="201">
        <v>0</v>
      </c>
      <c r="AM51" s="201">
        <v>0</v>
      </c>
      <c r="AN51" s="201">
        <v>0</v>
      </c>
      <c r="AO51" s="201">
        <v>222.75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10.86</v>
      </c>
      <c r="E52" s="201">
        <v>0</v>
      </c>
      <c r="F52" s="201">
        <v>0</v>
      </c>
      <c r="G52" s="201">
        <v>17.760000000000002</v>
      </c>
      <c r="H52" s="201">
        <v>0</v>
      </c>
      <c r="I52" s="201">
        <v>0</v>
      </c>
      <c r="J52" s="201">
        <v>22.83</v>
      </c>
      <c r="K52" s="201">
        <v>77.61</v>
      </c>
      <c r="L52" s="201">
        <v>32.29</v>
      </c>
      <c r="M52" s="201">
        <v>0</v>
      </c>
      <c r="N52" s="201">
        <v>1.1299999999999999</v>
      </c>
      <c r="O52" s="201">
        <v>1.89</v>
      </c>
      <c r="P52" s="201">
        <v>2.66</v>
      </c>
      <c r="Q52" s="201">
        <v>0.99</v>
      </c>
      <c r="R52" s="201">
        <v>5.22</v>
      </c>
      <c r="S52" s="201">
        <v>2.85</v>
      </c>
      <c r="T52" s="201">
        <v>0</v>
      </c>
      <c r="U52" s="201">
        <v>11.48</v>
      </c>
      <c r="V52" s="201">
        <v>0.73</v>
      </c>
      <c r="W52" s="201">
        <v>0.44</v>
      </c>
      <c r="X52" s="201">
        <v>1.4</v>
      </c>
      <c r="Y52" s="201">
        <v>0</v>
      </c>
      <c r="Z52" s="201">
        <v>37.33</v>
      </c>
      <c r="AA52" s="201">
        <v>11.36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10.59</v>
      </c>
      <c r="AL52" s="201">
        <v>0</v>
      </c>
      <c r="AM52" s="201">
        <v>0</v>
      </c>
      <c r="AN52" s="201">
        <v>0</v>
      </c>
      <c r="AO52" s="201">
        <v>222.75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10.86</v>
      </c>
      <c r="E53" s="201">
        <v>0</v>
      </c>
      <c r="F53" s="201">
        <v>0</v>
      </c>
      <c r="G53" s="201">
        <v>17.760000000000002</v>
      </c>
      <c r="H53" s="201">
        <v>0</v>
      </c>
      <c r="I53" s="201">
        <v>0</v>
      </c>
      <c r="J53" s="201">
        <v>22.83</v>
      </c>
      <c r="K53" s="201">
        <v>77.61</v>
      </c>
      <c r="L53" s="201">
        <v>32.29</v>
      </c>
      <c r="M53" s="201">
        <v>0</v>
      </c>
      <c r="N53" s="201">
        <v>1.1299999999999999</v>
      </c>
      <c r="O53" s="201">
        <v>1.89</v>
      </c>
      <c r="P53" s="201">
        <v>2.66</v>
      </c>
      <c r="Q53" s="201">
        <v>0.99</v>
      </c>
      <c r="R53" s="201">
        <v>5.22</v>
      </c>
      <c r="S53" s="201">
        <v>2.7</v>
      </c>
      <c r="T53" s="201">
        <v>0</v>
      </c>
      <c r="U53" s="201">
        <v>11.48</v>
      </c>
      <c r="V53" s="201">
        <v>0.73</v>
      </c>
      <c r="W53" s="201">
        <v>0.44</v>
      </c>
      <c r="X53" s="201">
        <v>1.4</v>
      </c>
      <c r="Y53" s="201">
        <v>0</v>
      </c>
      <c r="Z53" s="201">
        <v>37.33</v>
      </c>
      <c r="AA53" s="201">
        <v>11.36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10.59</v>
      </c>
      <c r="AL53" s="201">
        <v>0</v>
      </c>
      <c r="AM53" s="201">
        <v>0</v>
      </c>
      <c r="AN53" s="201">
        <v>0</v>
      </c>
      <c r="AO53" s="201">
        <v>222.75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10.86</v>
      </c>
      <c r="E54" s="201">
        <v>0</v>
      </c>
      <c r="F54" s="201">
        <v>0</v>
      </c>
      <c r="G54" s="201">
        <v>17.760000000000002</v>
      </c>
      <c r="H54" s="201">
        <v>0</v>
      </c>
      <c r="I54" s="201">
        <v>0</v>
      </c>
      <c r="J54" s="201">
        <v>22.83</v>
      </c>
      <c r="K54" s="201">
        <v>77.61</v>
      </c>
      <c r="L54" s="201">
        <v>32.29</v>
      </c>
      <c r="M54" s="201">
        <v>0</v>
      </c>
      <c r="N54" s="201">
        <v>1.1299999999999999</v>
      </c>
      <c r="O54" s="201">
        <v>1.89</v>
      </c>
      <c r="P54" s="201">
        <v>2.66</v>
      </c>
      <c r="Q54" s="201">
        <v>0.99</v>
      </c>
      <c r="R54" s="201">
        <v>5.21</v>
      </c>
      <c r="S54" s="201">
        <v>2.71</v>
      </c>
      <c r="T54" s="201">
        <v>0</v>
      </c>
      <c r="U54" s="201">
        <v>11.48</v>
      </c>
      <c r="V54" s="201">
        <v>0.73</v>
      </c>
      <c r="W54" s="201">
        <v>0.44</v>
      </c>
      <c r="X54" s="201">
        <v>1.4</v>
      </c>
      <c r="Y54" s="201">
        <v>0</v>
      </c>
      <c r="Z54" s="201">
        <v>37.33</v>
      </c>
      <c r="AA54" s="201">
        <v>11.36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10.59</v>
      </c>
      <c r="AL54" s="201">
        <v>0</v>
      </c>
      <c r="AM54" s="201">
        <v>0</v>
      </c>
      <c r="AN54" s="201">
        <v>0</v>
      </c>
      <c r="AO54" s="201">
        <v>222.75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10.86</v>
      </c>
      <c r="E55" s="201">
        <v>0</v>
      </c>
      <c r="F55" s="201">
        <v>0</v>
      </c>
      <c r="G55" s="201">
        <v>17.760000000000002</v>
      </c>
      <c r="H55" s="201">
        <v>0</v>
      </c>
      <c r="I55" s="201">
        <v>0</v>
      </c>
      <c r="J55" s="201">
        <v>22.83</v>
      </c>
      <c r="K55" s="201">
        <v>77.61</v>
      </c>
      <c r="L55" s="201">
        <v>32.29</v>
      </c>
      <c r="M55" s="201">
        <v>0</v>
      </c>
      <c r="N55" s="201">
        <v>1.1299999999999999</v>
      </c>
      <c r="O55" s="201">
        <v>1.89</v>
      </c>
      <c r="P55" s="201">
        <v>2.66</v>
      </c>
      <c r="Q55" s="201">
        <v>0.99</v>
      </c>
      <c r="R55" s="201">
        <v>5.21</v>
      </c>
      <c r="S55" s="201">
        <v>2.71</v>
      </c>
      <c r="T55" s="201">
        <v>0</v>
      </c>
      <c r="U55" s="201">
        <v>11.48</v>
      </c>
      <c r="V55" s="201">
        <v>0.73</v>
      </c>
      <c r="W55" s="201">
        <v>0.44</v>
      </c>
      <c r="X55" s="201">
        <v>1.4</v>
      </c>
      <c r="Y55" s="201">
        <v>0</v>
      </c>
      <c r="Z55" s="201">
        <v>37.33</v>
      </c>
      <c r="AA55" s="201">
        <v>11.36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10.59</v>
      </c>
      <c r="AL55" s="201">
        <v>0</v>
      </c>
      <c r="AM55" s="201">
        <v>0</v>
      </c>
      <c r="AN55" s="201">
        <v>0</v>
      </c>
      <c r="AO55" s="201">
        <v>222.75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10.86</v>
      </c>
      <c r="E56" s="201">
        <v>0</v>
      </c>
      <c r="F56" s="201">
        <v>0</v>
      </c>
      <c r="G56" s="201">
        <v>17.760000000000002</v>
      </c>
      <c r="H56" s="201">
        <v>0</v>
      </c>
      <c r="I56" s="201">
        <v>0</v>
      </c>
      <c r="J56" s="201">
        <v>22.83</v>
      </c>
      <c r="K56" s="201">
        <v>77.61</v>
      </c>
      <c r="L56" s="201">
        <v>32.29</v>
      </c>
      <c r="M56" s="201">
        <v>0</v>
      </c>
      <c r="N56" s="201">
        <v>1.1299999999999999</v>
      </c>
      <c r="O56" s="201">
        <v>1.89</v>
      </c>
      <c r="P56" s="201">
        <v>2.66</v>
      </c>
      <c r="Q56" s="201">
        <v>0.99</v>
      </c>
      <c r="R56" s="201">
        <v>5.21</v>
      </c>
      <c r="S56" s="201">
        <v>2.71</v>
      </c>
      <c r="T56" s="201">
        <v>0</v>
      </c>
      <c r="U56" s="201">
        <v>11.48</v>
      </c>
      <c r="V56" s="201">
        <v>0.73</v>
      </c>
      <c r="W56" s="201">
        <v>0.44</v>
      </c>
      <c r="X56" s="201">
        <v>1.4</v>
      </c>
      <c r="Y56" s="201">
        <v>0</v>
      </c>
      <c r="Z56" s="201">
        <v>37.33</v>
      </c>
      <c r="AA56" s="201">
        <v>11.36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10.59</v>
      </c>
      <c r="AL56" s="201">
        <v>0</v>
      </c>
      <c r="AM56" s="201">
        <v>0</v>
      </c>
      <c r="AN56" s="201">
        <v>0</v>
      </c>
      <c r="AO56" s="201">
        <v>222.75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10.86</v>
      </c>
      <c r="E57" s="201">
        <v>0</v>
      </c>
      <c r="F57" s="201">
        <v>0</v>
      </c>
      <c r="G57" s="201">
        <v>17.760000000000002</v>
      </c>
      <c r="H57" s="201">
        <v>0</v>
      </c>
      <c r="I57" s="201">
        <v>0</v>
      </c>
      <c r="J57" s="201">
        <v>22.83</v>
      </c>
      <c r="K57" s="201">
        <v>77.61</v>
      </c>
      <c r="L57" s="201">
        <v>32.29</v>
      </c>
      <c r="M57" s="201">
        <v>0</v>
      </c>
      <c r="N57" s="201">
        <v>1.1299999999999999</v>
      </c>
      <c r="O57" s="201">
        <v>1.89</v>
      </c>
      <c r="P57" s="201">
        <v>2.66</v>
      </c>
      <c r="Q57" s="201">
        <v>0.99</v>
      </c>
      <c r="R57" s="201">
        <v>5.21</v>
      </c>
      <c r="S57" s="201">
        <v>2.71</v>
      </c>
      <c r="T57" s="201">
        <v>0</v>
      </c>
      <c r="U57" s="201">
        <v>11.48</v>
      </c>
      <c r="V57" s="201">
        <v>0.73</v>
      </c>
      <c r="W57" s="201">
        <v>0.44</v>
      </c>
      <c r="X57" s="201">
        <v>1.4</v>
      </c>
      <c r="Y57" s="201">
        <v>0</v>
      </c>
      <c r="Z57" s="201">
        <v>37.33</v>
      </c>
      <c r="AA57" s="201">
        <v>11.36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10.59</v>
      </c>
      <c r="AL57" s="201">
        <v>0</v>
      </c>
      <c r="AM57" s="201">
        <v>0</v>
      </c>
      <c r="AN57" s="201">
        <v>0</v>
      </c>
      <c r="AO57" s="201">
        <v>222.75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10.86</v>
      </c>
      <c r="E58" s="201">
        <v>0</v>
      </c>
      <c r="F58" s="201">
        <v>0</v>
      </c>
      <c r="G58" s="201">
        <v>17.760000000000002</v>
      </c>
      <c r="H58" s="201">
        <v>0</v>
      </c>
      <c r="I58" s="201">
        <v>0</v>
      </c>
      <c r="J58" s="201">
        <v>22.83</v>
      </c>
      <c r="K58" s="201">
        <v>77.61</v>
      </c>
      <c r="L58" s="201">
        <v>32.29</v>
      </c>
      <c r="M58" s="201">
        <v>0</v>
      </c>
      <c r="N58" s="201">
        <v>1.1299999999999999</v>
      </c>
      <c r="O58" s="201">
        <v>1.89</v>
      </c>
      <c r="P58" s="201">
        <v>2.66</v>
      </c>
      <c r="Q58" s="201">
        <v>0.99</v>
      </c>
      <c r="R58" s="201">
        <v>5.21</v>
      </c>
      <c r="S58" s="201">
        <v>2.71</v>
      </c>
      <c r="T58" s="201">
        <v>0</v>
      </c>
      <c r="U58" s="201">
        <v>11.48</v>
      </c>
      <c r="V58" s="201">
        <v>0.73</v>
      </c>
      <c r="W58" s="201">
        <v>0.44</v>
      </c>
      <c r="X58" s="201">
        <v>1.4</v>
      </c>
      <c r="Y58" s="201">
        <v>0</v>
      </c>
      <c r="Z58" s="201">
        <v>37.33</v>
      </c>
      <c r="AA58" s="201">
        <v>11.36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10.59</v>
      </c>
      <c r="AL58" s="201">
        <v>0</v>
      </c>
      <c r="AM58" s="201">
        <v>0</v>
      </c>
      <c r="AN58" s="201">
        <v>0</v>
      </c>
      <c r="AO58" s="201">
        <v>222.75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10.86</v>
      </c>
      <c r="E59" s="201">
        <v>0</v>
      </c>
      <c r="F59" s="201">
        <v>0</v>
      </c>
      <c r="G59" s="201">
        <v>17.760000000000002</v>
      </c>
      <c r="H59" s="201">
        <v>0</v>
      </c>
      <c r="I59" s="201">
        <v>0</v>
      </c>
      <c r="J59" s="201">
        <v>22.83</v>
      </c>
      <c r="K59" s="201">
        <v>77.61</v>
      </c>
      <c r="L59" s="201">
        <v>32.229999999999997</v>
      </c>
      <c r="M59" s="201">
        <v>0</v>
      </c>
      <c r="N59" s="201">
        <v>1.1299999999999999</v>
      </c>
      <c r="O59" s="201">
        <v>1.89</v>
      </c>
      <c r="P59" s="201">
        <v>2.66</v>
      </c>
      <c r="Q59" s="201">
        <v>0.99</v>
      </c>
      <c r="R59" s="201">
        <v>5.21</v>
      </c>
      <c r="S59" s="201">
        <v>2.7</v>
      </c>
      <c r="T59" s="201">
        <v>0</v>
      </c>
      <c r="U59" s="201">
        <v>11.48</v>
      </c>
      <c r="V59" s="201">
        <v>0.73</v>
      </c>
      <c r="W59" s="201">
        <v>0.44</v>
      </c>
      <c r="X59" s="201">
        <v>1.4</v>
      </c>
      <c r="Y59" s="201">
        <v>0</v>
      </c>
      <c r="Z59" s="201">
        <v>37.33</v>
      </c>
      <c r="AA59" s="201">
        <v>11.36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9.01</v>
      </c>
      <c r="AL59" s="201">
        <v>0</v>
      </c>
      <c r="AM59" s="201">
        <v>0</v>
      </c>
      <c r="AN59" s="201">
        <v>0</v>
      </c>
      <c r="AO59" s="201">
        <v>222.75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10.86</v>
      </c>
      <c r="E60" s="201">
        <v>0</v>
      </c>
      <c r="F60" s="201">
        <v>0</v>
      </c>
      <c r="G60" s="201">
        <v>17.760000000000002</v>
      </c>
      <c r="H60" s="201">
        <v>0</v>
      </c>
      <c r="I60" s="201">
        <v>0</v>
      </c>
      <c r="J60" s="201">
        <v>22.83</v>
      </c>
      <c r="K60" s="201">
        <v>77.61</v>
      </c>
      <c r="L60" s="201">
        <v>32.229999999999997</v>
      </c>
      <c r="M60" s="201">
        <v>0</v>
      </c>
      <c r="N60" s="201">
        <v>1.1299999999999999</v>
      </c>
      <c r="O60" s="201">
        <v>1.89</v>
      </c>
      <c r="P60" s="201">
        <v>2.66</v>
      </c>
      <c r="Q60" s="201">
        <v>0.99</v>
      </c>
      <c r="R60" s="201">
        <v>5.21</v>
      </c>
      <c r="S60" s="201">
        <v>2.7</v>
      </c>
      <c r="T60" s="201">
        <v>0</v>
      </c>
      <c r="U60" s="201">
        <v>11.48</v>
      </c>
      <c r="V60" s="201">
        <v>0.73</v>
      </c>
      <c r="W60" s="201">
        <v>0.44</v>
      </c>
      <c r="X60" s="201">
        <v>1.4</v>
      </c>
      <c r="Y60" s="201">
        <v>0</v>
      </c>
      <c r="Z60" s="201">
        <v>37.33</v>
      </c>
      <c r="AA60" s="201">
        <v>11.36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9.01</v>
      </c>
      <c r="AL60" s="201">
        <v>0</v>
      </c>
      <c r="AM60" s="201">
        <v>0</v>
      </c>
      <c r="AN60" s="201">
        <v>0</v>
      </c>
      <c r="AO60" s="201">
        <v>222.75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10.86</v>
      </c>
      <c r="E61" s="201">
        <v>0</v>
      </c>
      <c r="F61" s="201">
        <v>0</v>
      </c>
      <c r="G61" s="201">
        <v>17.760000000000002</v>
      </c>
      <c r="H61" s="201">
        <v>0</v>
      </c>
      <c r="I61" s="201">
        <v>0</v>
      </c>
      <c r="J61" s="201">
        <v>22.83</v>
      </c>
      <c r="K61" s="201">
        <v>77.61</v>
      </c>
      <c r="L61" s="201">
        <v>32.229999999999997</v>
      </c>
      <c r="M61" s="201">
        <v>0</v>
      </c>
      <c r="N61" s="201">
        <v>1.1299999999999999</v>
      </c>
      <c r="O61" s="201">
        <v>1.89</v>
      </c>
      <c r="P61" s="201">
        <v>2.66</v>
      </c>
      <c r="Q61" s="201">
        <v>0.99</v>
      </c>
      <c r="R61" s="201">
        <v>5.21</v>
      </c>
      <c r="S61" s="201">
        <v>2.7</v>
      </c>
      <c r="T61" s="201">
        <v>0</v>
      </c>
      <c r="U61" s="201">
        <v>11.48</v>
      </c>
      <c r="V61" s="201">
        <v>0.73</v>
      </c>
      <c r="W61" s="201">
        <v>0.44</v>
      </c>
      <c r="X61" s="201">
        <v>1.4</v>
      </c>
      <c r="Y61" s="201">
        <v>0</v>
      </c>
      <c r="Z61" s="201">
        <v>37.33</v>
      </c>
      <c r="AA61" s="201">
        <v>11.36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9.01</v>
      </c>
      <c r="AL61" s="201">
        <v>0</v>
      </c>
      <c r="AM61" s="201">
        <v>0</v>
      </c>
      <c r="AN61" s="201">
        <v>0</v>
      </c>
      <c r="AO61" s="201">
        <v>222.75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10.86</v>
      </c>
      <c r="E62" s="201">
        <v>0</v>
      </c>
      <c r="F62" s="201">
        <v>0</v>
      </c>
      <c r="G62" s="201">
        <v>17.760000000000002</v>
      </c>
      <c r="H62" s="201">
        <v>0</v>
      </c>
      <c r="I62" s="201">
        <v>0</v>
      </c>
      <c r="J62" s="201">
        <v>22.83</v>
      </c>
      <c r="K62" s="201">
        <v>77.61</v>
      </c>
      <c r="L62" s="201">
        <v>32.229999999999997</v>
      </c>
      <c r="M62" s="201">
        <v>0</v>
      </c>
      <c r="N62" s="201">
        <v>1.1299999999999999</v>
      </c>
      <c r="O62" s="201">
        <v>1.89</v>
      </c>
      <c r="P62" s="201">
        <v>2.66</v>
      </c>
      <c r="Q62" s="201">
        <v>0.99</v>
      </c>
      <c r="R62" s="201">
        <v>5.21</v>
      </c>
      <c r="S62" s="201">
        <v>2.7</v>
      </c>
      <c r="T62" s="201">
        <v>0</v>
      </c>
      <c r="U62" s="201">
        <v>11.48</v>
      </c>
      <c r="V62" s="201">
        <v>0.73</v>
      </c>
      <c r="W62" s="201">
        <v>0.44</v>
      </c>
      <c r="X62" s="201">
        <v>1.4</v>
      </c>
      <c r="Y62" s="201">
        <v>0</v>
      </c>
      <c r="Z62" s="201">
        <v>37.33</v>
      </c>
      <c r="AA62" s="201">
        <v>11.36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9.01</v>
      </c>
      <c r="AL62" s="201">
        <v>0</v>
      </c>
      <c r="AM62" s="201">
        <v>0</v>
      </c>
      <c r="AN62" s="201">
        <v>0</v>
      </c>
      <c r="AO62" s="201">
        <v>222.75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10.86</v>
      </c>
      <c r="E63" s="201">
        <v>0</v>
      </c>
      <c r="F63" s="201">
        <v>0</v>
      </c>
      <c r="G63" s="201">
        <v>17.760000000000002</v>
      </c>
      <c r="H63" s="201">
        <v>0</v>
      </c>
      <c r="I63" s="201">
        <v>0</v>
      </c>
      <c r="J63" s="201">
        <v>22.83</v>
      </c>
      <c r="K63" s="201">
        <v>77.61</v>
      </c>
      <c r="L63" s="201">
        <v>32.229999999999997</v>
      </c>
      <c r="M63" s="201">
        <v>0</v>
      </c>
      <c r="N63" s="201">
        <v>1.1299999999999999</v>
      </c>
      <c r="O63" s="201">
        <v>1.89</v>
      </c>
      <c r="P63" s="201">
        <v>2.66</v>
      </c>
      <c r="Q63" s="201">
        <v>0.99</v>
      </c>
      <c r="R63" s="201">
        <v>5.21</v>
      </c>
      <c r="S63" s="201">
        <v>2.7</v>
      </c>
      <c r="T63" s="201">
        <v>0</v>
      </c>
      <c r="U63" s="201">
        <v>11.48</v>
      </c>
      <c r="V63" s="201">
        <v>0.73</v>
      </c>
      <c r="W63" s="201">
        <v>0.44</v>
      </c>
      <c r="X63" s="201">
        <v>1.4</v>
      </c>
      <c r="Y63" s="201">
        <v>0</v>
      </c>
      <c r="Z63" s="201">
        <v>37.33</v>
      </c>
      <c r="AA63" s="201">
        <v>11.36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9.01</v>
      </c>
      <c r="AL63" s="201">
        <v>0</v>
      </c>
      <c r="AM63" s="201">
        <v>0</v>
      </c>
      <c r="AN63" s="201">
        <v>0</v>
      </c>
      <c r="AO63" s="201">
        <v>222.75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10.86</v>
      </c>
      <c r="E64" s="201">
        <v>0</v>
      </c>
      <c r="F64" s="201">
        <v>0</v>
      </c>
      <c r="G64" s="201">
        <v>17.760000000000002</v>
      </c>
      <c r="H64" s="201">
        <v>0</v>
      </c>
      <c r="I64" s="201">
        <v>0</v>
      </c>
      <c r="J64" s="201">
        <v>22.83</v>
      </c>
      <c r="K64" s="201">
        <v>77.61</v>
      </c>
      <c r="L64" s="201">
        <v>32.229999999999997</v>
      </c>
      <c r="M64" s="201">
        <v>0</v>
      </c>
      <c r="N64" s="201">
        <v>1.1299999999999999</v>
      </c>
      <c r="O64" s="201">
        <v>1.89</v>
      </c>
      <c r="P64" s="201">
        <v>2.66</v>
      </c>
      <c r="Q64" s="201">
        <v>0.99</v>
      </c>
      <c r="R64" s="201">
        <v>5.21</v>
      </c>
      <c r="S64" s="201">
        <v>2.7</v>
      </c>
      <c r="T64" s="201">
        <v>0</v>
      </c>
      <c r="U64" s="201">
        <v>11.48</v>
      </c>
      <c r="V64" s="201">
        <v>0.73</v>
      </c>
      <c r="W64" s="201">
        <v>0.44</v>
      </c>
      <c r="X64" s="201">
        <v>1.4</v>
      </c>
      <c r="Y64" s="201">
        <v>0</v>
      </c>
      <c r="Z64" s="201">
        <v>37.33</v>
      </c>
      <c r="AA64" s="201">
        <v>11.36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10.59</v>
      </c>
      <c r="AL64" s="201">
        <v>0</v>
      </c>
      <c r="AM64" s="201">
        <v>0</v>
      </c>
      <c r="AN64" s="201">
        <v>0</v>
      </c>
      <c r="AO64" s="201">
        <v>222.75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10.86</v>
      </c>
      <c r="E65" s="201">
        <v>0</v>
      </c>
      <c r="F65" s="201">
        <v>0</v>
      </c>
      <c r="G65" s="201">
        <v>17.760000000000002</v>
      </c>
      <c r="H65" s="201">
        <v>0</v>
      </c>
      <c r="I65" s="201">
        <v>0</v>
      </c>
      <c r="J65" s="201">
        <v>22.83</v>
      </c>
      <c r="K65" s="201">
        <v>77.61</v>
      </c>
      <c r="L65" s="201">
        <v>32.229999999999997</v>
      </c>
      <c r="M65" s="201">
        <v>0</v>
      </c>
      <c r="N65" s="201">
        <v>1.1299999999999999</v>
      </c>
      <c r="O65" s="201">
        <v>1.89</v>
      </c>
      <c r="P65" s="201">
        <v>2.66</v>
      </c>
      <c r="Q65" s="201">
        <v>0.99</v>
      </c>
      <c r="R65" s="201">
        <v>5.21</v>
      </c>
      <c r="S65" s="201">
        <v>2.7</v>
      </c>
      <c r="T65" s="201">
        <v>0</v>
      </c>
      <c r="U65" s="201">
        <v>11.48</v>
      </c>
      <c r="V65" s="201">
        <v>0.73</v>
      </c>
      <c r="W65" s="201">
        <v>0.44</v>
      </c>
      <c r="X65" s="201">
        <v>1.4</v>
      </c>
      <c r="Y65" s="201">
        <v>0</v>
      </c>
      <c r="Z65" s="201">
        <v>37.33</v>
      </c>
      <c r="AA65" s="201">
        <v>11.36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10.59</v>
      </c>
      <c r="AL65" s="201">
        <v>0</v>
      </c>
      <c r="AM65" s="201">
        <v>0</v>
      </c>
      <c r="AN65" s="201">
        <v>0</v>
      </c>
      <c r="AO65" s="201">
        <v>222.75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10.86</v>
      </c>
      <c r="E66" s="201">
        <v>0</v>
      </c>
      <c r="F66" s="201">
        <v>0</v>
      </c>
      <c r="G66" s="201">
        <v>17.760000000000002</v>
      </c>
      <c r="H66" s="201">
        <v>0</v>
      </c>
      <c r="I66" s="201">
        <v>0</v>
      </c>
      <c r="J66" s="201">
        <v>22.83</v>
      </c>
      <c r="K66" s="201">
        <v>77.61</v>
      </c>
      <c r="L66" s="201">
        <v>32.229999999999997</v>
      </c>
      <c r="M66" s="201">
        <v>0</v>
      </c>
      <c r="N66" s="201">
        <v>1.1299999999999999</v>
      </c>
      <c r="O66" s="201">
        <v>1.89</v>
      </c>
      <c r="P66" s="201">
        <v>2.66</v>
      </c>
      <c r="Q66" s="201">
        <v>0.99</v>
      </c>
      <c r="R66" s="201">
        <v>5.21</v>
      </c>
      <c r="S66" s="201">
        <v>2.7</v>
      </c>
      <c r="T66" s="201">
        <v>0</v>
      </c>
      <c r="U66" s="201">
        <v>11.48</v>
      </c>
      <c r="V66" s="201">
        <v>0.73</v>
      </c>
      <c r="W66" s="201">
        <v>0.44</v>
      </c>
      <c r="X66" s="201">
        <v>1.4</v>
      </c>
      <c r="Y66" s="201">
        <v>0</v>
      </c>
      <c r="Z66" s="201">
        <v>37.33</v>
      </c>
      <c r="AA66" s="201">
        <v>11.36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10.59</v>
      </c>
      <c r="AL66" s="201">
        <v>0</v>
      </c>
      <c r="AM66" s="201">
        <v>0</v>
      </c>
      <c r="AN66" s="201">
        <v>0</v>
      </c>
      <c r="AO66" s="201">
        <v>222.75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10.86</v>
      </c>
      <c r="E67" s="201">
        <v>0</v>
      </c>
      <c r="F67" s="201">
        <v>0</v>
      </c>
      <c r="G67" s="201">
        <v>17.760000000000002</v>
      </c>
      <c r="H67" s="201">
        <v>0</v>
      </c>
      <c r="I67" s="201">
        <v>0</v>
      </c>
      <c r="J67" s="201">
        <v>22.83</v>
      </c>
      <c r="K67" s="201">
        <v>77.61</v>
      </c>
      <c r="L67" s="201">
        <v>32.229999999999997</v>
      </c>
      <c r="M67" s="201">
        <v>0</v>
      </c>
      <c r="N67" s="201">
        <v>1.1299999999999999</v>
      </c>
      <c r="O67" s="201">
        <v>1.89</v>
      </c>
      <c r="P67" s="201">
        <v>2.66</v>
      </c>
      <c r="Q67" s="201">
        <v>0.99</v>
      </c>
      <c r="R67" s="201">
        <v>5.21</v>
      </c>
      <c r="S67" s="201">
        <v>2.7</v>
      </c>
      <c r="T67" s="201">
        <v>0</v>
      </c>
      <c r="U67" s="201">
        <v>11.48</v>
      </c>
      <c r="V67" s="201">
        <v>0.73</v>
      </c>
      <c r="W67" s="201">
        <v>0.44</v>
      </c>
      <c r="X67" s="201">
        <v>1.4</v>
      </c>
      <c r="Y67" s="201">
        <v>0</v>
      </c>
      <c r="Z67" s="201">
        <v>37.33</v>
      </c>
      <c r="AA67" s="201">
        <v>11.36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10.59</v>
      </c>
      <c r="AL67" s="201">
        <v>0</v>
      </c>
      <c r="AM67" s="201">
        <v>0</v>
      </c>
      <c r="AN67" s="201">
        <v>0</v>
      </c>
      <c r="AO67" s="201">
        <v>222.75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10.86</v>
      </c>
      <c r="E68" s="201">
        <v>0</v>
      </c>
      <c r="F68" s="201">
        <v>0</v>
      </c>
      <c r="G68" s="201">
        <v>17.760000000000002</v>
      </c>
      <c r="H68" s="201">
        <v>0</v>
      </c>
      <c r="I68" s="201">
        <v>0</v>
      </c>
      <c r="J68" s="201">
        <v>22.83</v>
      </c>
      <c r="K68" s="201">
        <v>77.61</v>
      </c>
      <c r="L68" s="201">
        <v>32.229999999999997</v>
      </c>
      <c r="M68" s="201">
        <v>0</v>
      </c>
      <c r="N68" s="201">
        <v>1.1299999999999999</v>
      </c>
      <c r="O68" s="201">
        <v>1.89</v>
      </c>
      <c r="P68" s="201">
        <v>2.66</v>
      </c>
      <c r="Q68" s="201">
        <v>0.99</v>
      </c>
      <c r="R68" s="201">
        <v>5.21</v>
      </c>
      <c r="S68" s="201">
        <v>2.7</v>
      </c>
      <c r="T68" s="201">
        <v>0</v>
      </c>
      <c r="U68" s="201">
        <v>11.48</v>
      </c>
      <c r="V68" s="201">
        <v>0</v>
      </c>
      <c r="W68" s="201">
        <v>0.44</v>
      </c>
      <c r="X68" s="201">
        <v>1.4</v>
      </c>
      <c r="Y68" s="201">
        <v>0</v>
      </c>
      <c r="Z68" s="201">
        <v>2.65</v>
      </c>
      <c r="AA68" s="201">
        <v>11.36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10.59</v>
      </c>
      <c r="AL68" s="201">
        <v>0</v>
      </c>
      <c r="AM68" s="201">
        <v>0</v>
      </c>
      <c r="AN68" s="201">
        <v>0</v>
      </c>
      <c r="AO68" s="201">
        <v>222.75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10.86</v>
      </c>
      <c r="E69" s="201">
        <v>0</v>
      </c>
      <c r="F69" s="201">
        <v>0</v>
      </c>
      <c r="G69" s="201">
        <v>17.760000000000002</v>
      </c>
      <c r="H69" s="201">
        <v>0</v>
      </c>
      <c r="I69" s="201">
        <v>0</v>
      </c>
      <c r="J69" s="201">
        <v>22.83</v>
      </c>
      <c r="K69" s="201">
        <v>77.61</v>
      </c>
      <c r="L69" s="201">
        <v>32.229999999999997</v>
      </c>
      <c r="M69" s="201">
        <v>0</v>
      </c>
      <c r="N69" s="201">
        <v>1.1299999999999999</v>
      </c>
      <c r="O69" s="201">
        <v>1.89</v>
      </c>
      <c r="P69" s="201">
        <v>2.66</v>
      </c>
      <c r="Q69" s="201">
        <v>0.99</v>
      </c>
      <c r="R69" s="201">
        <v>5.21</v>
      </c>
      <c r="S69" s="201">
        <v>2.7</v>
      </c>
      <c r="T69" s="201">
        <v>0</v>
      </c>
      <c r="U69" s="201">
        <v>11.48</v>
      </c>
      <c r="V69" s="201">
        <v>0</v>
      </c>
      <c r="W69" s="201">
        <v>0.44</v>
      </c>
      <c r="X69" s="201">
        <v>1.4</v>
      </c>
      <c r="Y69" s="201">
        <v>0</v>
      </c>
      <c r="Z69" s="201">
        <v>2.65</v>
      </c>
      <c r="AA69" s="201">
        <v>11.36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10.59</v>
      </c>
      <c r="AL69" s="201">
        <v>0</v>
      </c>
      <c r="AM69" s="201">
        <v>0</v>
      </c>
      <c r="AN69" s="201">
        <v>0</v>
      </c>
      <c r="AO69" s="201">
        <v>222.75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10.86</v>
      </c>
      <c r="E70" s="201">
        <v>0</v>
      </c>
      <c r="F70" s="201">
        <v>0</v>
      </c>
      <c r="G70" s="201">
        <v>17.760000000000002</v>
      </c>
      <c r="H70" s="201">
        <v>0</v>
      </c>
      <c r="I70" s="201">
        <v>0</v>
      </c>
      <c r="J70" s="201">
        <v>22.83</v>
      </c>
      <c r="K70" s="201">
        <v>77.61</v>
      </c>
      <c r="L70" s="201">
        <v>32.229999999999997</v>
      </c>
      <c r="M70" s="201">
        <v>0</v>
      </c>
      <c r="N70" s="201">
        <v>1.1299999999999999</v>
      </c>
      <c r="O70" s="201">
        <v>1.89</v>
      </c>
      <c r="P70" s="201">
        <v>2.66</v>
      </c>
      <c r="Q70" s="201">
        <v>0.99</v>
      </c>
      <c r="R70" s="201">
        <v>5.21</v>
      </c>
      <c r="S70" s="201">
        <v>2.7</v>
      </c>
      <c r="T70" s="201">
        <v>0</v>
      </c>
      <c r="U70" s="201">
        <v>11.48</v>
      </c>
      <c r="V70" s="201">
        <v>0</v>
      </c>
      <c r="W70" s="201">
        <v>0.44</v>
      </c>
      <c r="X70" s="201">
        <v>1.4</v>
      </c>
      <c r="Y70" s="201">
        <v>0</v>
      </c>
      <c r="Z70" s="201">
        <v>2.64</v>
      </c>
      <c r="AA70" s="201">
        <v>11.36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10.59</v>
      </c>
      <c r="AL70" s="201">
        <v>0</v>
      </c>
      <c r="AM70" s="201">
        <v>0</v>
      </c>
      <c r="AN70" s="201">
        <v>0</v>
      </c>
      <c r="AO70" s="201">
        <v>222.75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10.86</v>
      </c>
      <c r="E71" s="201">
        <v>0</v>
      </c>
      <c r="F71" s="201">
        <v>0</v>
      </c>
      <c r="G71" s="201">
        <v>17.760000000000002</v>
      </c>
      <c r="H71" s="201">
        <v>0</v>
      </c>
      <c r="I71" s="201">
        <v>0</v>
      </c>
      <c r="J71" s="201">
        <v>22.83</v>
      </c>
      <c r="K71" s="201">
        <v>77.61</v>
      </c>
      <c r="L71" s="201">
        <v>32.229999999999997</v>
      </c>
      <c r="M71" s="201">
        <v>0</v>
      </c>
      <c r="N71" s="201">
        <v>1.1299999999999999</v>
      </c>
      <c r="O71" s="201">
        <v>1.89</v>
      </c>
      <c r="P71" s="201">
        <v>2.66</v>
      </c>
      <c r="Q71" s="201">
        <v>0.99</v>
      </c>
      <c r="R71" s="201">
        <v>6.39</v>
      </c>
      <c r="S71" s="201">
        <v>2.7</v>
      </c>
      <c r="T71" s="201">
        <v>0</v>
      </c>
      <c r="U71" s="201">
        <v>11.48</v>
      </c>
      <c r="V71" s="201">
        <v>0.1</v>
      </c>
      <c r="W71" s="201">
        <v>0.44</v>
      </c>
      <c r="X71" s="201">
        <v>1.4</v>
      </c>
      <c r="Y71" s="201">
        <v>0</v>
      </c>
      <c r="Z71" s="201">
        <v>2.64</v>
      </c>
      <c r="AA71" s="201">
        <v>11.36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9.01</v>
      </c>
      <c r="AL71" s="201">
        <v>0</v>
      </c>
      <c r="AM71" s="201">
        <v>0</v>
      </c>
      <c r="AN71" s="201">
        <v>0</v>
      </c>
      <c r="AO71" s="201">
        <v>222.75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10.86</v>
      </c>
      <c r="E72" s="201">
        <v>0</v>
      </c>
      <c r="F72" s="201">
        <v>0</v>
      </c>
      <c r="G72" s="201">
        <v>17.760000000000002</v>
      </c>
      <c r="H72" s="201">
        <v>0</v>
      </c>
      <c r="I72" s="201">
        <v>0</v>
      </c>
      <c r="J72" s="201">
        <v>22.83</v>
      </c>
      <c r="K72" s="201">
        <v>82.99</v>
      </c>
      <c r="L72" s="201">
        <v>32.5</v>
      </c>
      <c r="M72" s="201">
        <v>0</v>
      </c>
      <c r="N72" s="201">
        <v>1.1299999999999999</v>
      </c>
      <c r="O72" s="201">
        <v>1.89</v>
      </c>
      <c r="P72" s="201">
        <v>2.66</v>
      </c>
      <c r="Q72" s="201">
        <v>0.99</v>
      </c>
      <c r="R72" s="201">
        <v>5.21</v>
      </c>
      <c r="S72" s="201">
        <v>2.85</v>
      </c>
      <c r="T72" s="201">
        <v>0</v>
      </c>
      <c r="U72" s="201">
        <v>11.48</v>
      </c>
      <c r="V72" s="201">
        <v>0.1</v>
      </c>
      <c r="W72" s="201">
        <v>0.44</v>
      </c>
      <c r="X72" s="201">
        <v>1.4</v>
      </c>
      <c r="Y72" s="201">
        <v>0</v>
      </c>
      <c r="Z72" s="201">
        <v>2.64</v>
      </c>
      <c r="AA72" s="201">
        <v>11.36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9.01</v>
      </c>
      <c r="AL72" s="201">
        <v>0</v>
      </c>
      <c r="AM72" s="201">
        <v>0</v>
      </c>
      <c r="AN72" s="201">
        <v>0</v>
      </c>
      <c r="AO72" s="201">
        <v>222.75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10.96</v>
      </c>
      <c r="E73" s="201">
        <v>0</v>
      </c>
      <c r="F73" s="201">
        <v>0</v>
      </c>
      <c r="G73" s="201">
        <v>17.760000000000002</v>
      </c>
      <c r="H73" s="201">
        <v>0</v>
      </c>
      <c r="I73" s="201">
        <v>0</v>
      </c>
      <c r="J73" s="201">
        <v>22.83</v>
      </c>
      <c r="K73" s="201">
        <v>80.959999999999994</v>
      </c>
      <c r="L73" s="201">
        <v>32.5</v>
      </c>
      <c r="M73" s="201">
        <v>0</v>
      </c>
      <c r="N73" s="201">
        <v>1.1299999999999999</v>
      </c>
      <c r="O73" s="201">
        <v>1.89</v>
      </c>
      <c r="P73" s="201">
        <v>2.66</v>
      </c>
      <c r="Q73" s="201">
        <v>0.99</v>
      </c>
      <c r="R73" s="201">
        <v>5.21</v>
      </c>
      <c r="S73" s="201">
        <v>2.85</v>
      </c>
      <c r="T73" s="201">
        <v>0</v>
      </c>
      <c r="U73" s="201">
        <v>11.48</v>
      </c>
      <c r="V73" s="201">
        <v>0.1</v>
      </c>
      <c r="W73" s="201">
        <v>0.44</v>
      </c>
      <c r="X73" s="201">
        <v>1.4</v>
      </c>
      <c r="Y73" s="201">
        <v>0</v>
      </c>
      <c r="Z73" s="201">
        <v>2.64</v>
      </c>
      <c r="AA73" s="201">
        <v>11.36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9.01</v>
      </c>
      <c r="AL73" s="201">
        <v>0</v>
      </c>
      <c r="AM73" s="201">
        <v>0</v>
      </c>
      <c r="AN73" s="201">
        <v>0</v>
      </c>
      <c r="AO73" s="201">
        <v>222.75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10.96</v>
      </c>
      <c r="E74" s="201">
        <v>0</v>
      </c>
      <c r="F74" s="201">
        <v>0</v>
      </c>
      <c r="G74" s="201">
        <v>17.760000000000002</v>
      </c>
      <c r="H74" s="201">
        <v>0</v>
      </c>
      <c r="I74" s="201">
        <v>0</v>
      </c>
      <c r="J74" s="201">
        <v>22.83</v>
      </c>
      <c r="K74" s="201">
        <v>77.61</v>
      </c>
      <c r="L74" s="201">
        <v>32.5</v>
      </c>
      <c r="M74" s="201">
        <v>0</v>
      </c>
      <c r="N74" s="201">
        <v>1.1299999999999999</v>
      </c>
      <c r="O74" s="201">
        <v>1.89</v>
      </c>
      <c r="P74" s="201">
        <v>2.66</v>
      </c>
      <c r="Q74" s="201">
        <v>0.99</v>
      </c>
      <c r="R74" s="201">
        <v>5.21</v>
      </c>
      <c r="S74" s="201">
        <v>2.85</v>
      </c>
      <c r="T74" s="201">
        <v>0</v>
      </c>
      <c r="U74" s="201">
        <v>11.48</v>
      </c>
      <c r="V74" s="201">
        <v>0.1</v>
      </c>
      <c r="W74" s="201">
        <v>0.44</v>
      </c>
      <c r="X74" s="201">
        <v>1.4</v>
      </c>
      <c r="Y74" s="201">
        <v>0</v>
      </c>
      <c r="Z74" s="201">
        <v>2.64</v>
      </c>
      <c r="AA74" s="201">
        <v>11.36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9.01</v>
      </c>
      <c r="AL74" s="201">
        <v>0</v>
      </c>
      <c r="AM74" s="201">
        <v>0</v>
      </c>
      <c r="AN74" s="201">
        <v>0</v>
      </c>
      <c r="AO74" s="201">
        <v>222.75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10.96</v>
      </c>
      <c r="E75" s="201">
        <v>0</v>
      </c>
      <c r="F75" s="201">
        <v>0</v>
      </c>
      <c r="G75" s="201">
        <v>17.760000000000002</v>
      </c>
      <c r="H75" s="201">
        <v>0</v>
      </c>
      <c r="I75" s="201">
        <v>0</v>
      </c>
      <c r="J75" s="201">
        <v>22.83</v>
      </c>
      <c r="K75" s="201">
        <v>77.61</v>
      </c>
      <c r="L75" s="201">
        <v>32.5</v>
      </c>
      <c r="M75" s="201">
        <v>0</v>
      </c>
      <c r="N75" s="201">
        <v>1.1299999999999999</v>
      </c>
      <c r="O75" s="201">
        <v>1.89</v>
      </c>
      <c r="P75" s="201">
        <v>2.66</v>
      </c>
      <c r="Q75" s="201">
        <v>0.99</v>
      </c>
      <c r="R75" s="201">
        <v>5.21</v>
      </c>
      <c r="S75" s="201">
        <v>2.85</v>
      </c>
      <c r="T75" s="201">
        <v>0</v>
      </c>
      <c r="U75" s="201">
        <v>11.48</v>
      </c>
      <c r="V75" s="201">
        <v>0.1</v>
      </c>
      <c r="W75" s="201">
        <v>0.44</v>
      </c>
      <c r="X75" s="201">
        <v>1.4</v>
      </c>
      <c r="Y75" s="201">
        <v>0</v>
      </c>
      <c r="Z75" s="201">
        <v>2.64</v>
      </c>
      <c r="AA75" s="201">
        <v>11.36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9.01</v>
      </c>
      <c r="AL75" s="201">
        <v>0</v>
      </c>
      <c r="AM75" s="201">
        <v>0</v>
      </c>
      <c r="AN75" s="201">
        <v>0</v>
      </c>
      <c r="AO75" s="201">
        <v>222.75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10.96</v>
      </c>
      <c r="E76" s="201">
        <v>0</v>
      </c>
      <c r="F76" s="201">
        <v>0</v>
      </c>
      <c r="G76" s="201">
        <v>17.760000000000002</v>
      </c>
      <c r="H76" s="201">
        <v>0</v>
      </c>
      <c r="I76" s="201">
        <v>0</v>
      </c>
      <c r="J76" s="201">
        <v>22.83</v>
      </c>
      <c r="K76" s="201">
        <v>77.61</v>
      </c>
      <c r="L76" s="201">
        <v>32.5</v>
      </c>
      <c r="M76" s="201">
        <v>0</v>
      </c>
      <c r="N76" s="201">
        <v>1.1299999999999999</v>
      </c>
      <c r="O76" s="201">
        <v>1.89</v>
      </c>
      <c r="P76" s="201">
        <v>2.66</v>
      </c>
      <c r="Q76" s="201">
        <v>0.99</v>
      </c>
      <c r="R76" s="201">
        <v>5.21</v>
      </c>
      <c r="S76" s="201">
        <v>2.85</v>
      </c>
      <c r="T76" s="201">
        <v>0</v>
      </c>
      <c r="U76" s="201">
        <v>11.48</v>
      </c>
      <c r="V76" s="201">
        <v>0.1</v>
      </c>
      <c r="W76" s="201">
        <v>0.44</v>
      </c>
      <c r="X76" s="201">
        <v>1.4</v>
      </c>
      <c r="Y76" s="201">
        <v>0</v>
      </c>
      <c r="Z76" s="201">
        <v>2.64</v>
      </c>
      <c r="AA76" s="201">
        <v>11.36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222.75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10.96</v>
      </c>
      <c r="E77" s="201">
        <v>0</v>
      </c>
      <c r="F77" s="201">
        <v>0</v>
      </c>
      <c r="G77" s="201">
        <v>17.760000000000002</v>
      </c>
      <c r="H77" s="201">
        <v>0</v>
      </c>
      <c r="I77" s="201">
        <v>0</v>
      </c>
      <c r="J77" s="201">
        <v>22.83</v>
      </c>
      <c r="K77" s="201">
        <v>77.61</v>
      </c>
      <c r="L77" s="201">
        <v>32.5</v>
      </c>
      <c r="M77" s="201">
        <v>0</v>
      </c>
      <c r="N77" s="201">
        <v>1.1299999999999999</v>
      </c>
      <c r="O77" s="201">
        <v>1.89</v>
      </c>
      <c r="P77" s="201">
        <v>2.66</v>
      </c>
      <c r="Q77" s="201">
        <v>0.99</v>
      </c>
      <c r="R77" s="201">
        <v>5.21</v>
      </c>
      <c r="S77" s="201">
        <v>2.85</v>
      </c>
      <c r="T77" s="201">
        <v>0</v>
      </c>
      <c r="U77" s="201">
        <v>11.48</v>
      </c>
      <c r="V77" s="201">
        <v>0.1</v>
      </c>
      <c r="W77" s="201">
        <v>0.44</v>
      </c>
      <c r="X77" s="201">
        <v>1.4</v>
      </c>
      <c r="Y77" s="201">
        <v>0</v>
      </c>
      <c r="Z77" s="201">
        <v>2.64</v>
      </c>
      <c r="AA77" s="201">
        <v>11.36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9.01</v>
      </c>
      <c r="AL77" s="201">
        <v>0</v>
      </c>
      <c r="AM77" s="201">
        <v>0</v>
      </c>
      <c r="AN77" s="201">
        <v>0</v>
      </c>
      <c r="AO77" s="201">
        <v>222.75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10.96</v>
      </c>
      <c r="E78" s="201">
        <v>0</v>
      </c>
      <c r="F78" s="201">
        <v>0</v>
      </c>
      <c r="G78" s="201">
        <v>17.760000000000002</v>
      </c>
      <c r="H78" s="201">
        <v>0</v>
      </c>
      <c r="I78" s="201">
        <v>0</v>
      </c>
      <c r="J78" s="201">
        <v>22.83</v>
      </c>
      <c r="K78" s="201">
        <v>77.61</v>
      </c>
      <c r="L78" s="201">
        <v>32.5</v>
      </c>
      <c r="M78" s="201">
        <v>0</v>
      </c>
      <c r="N78" s="201">
        <v>1.1299999999999999</v>
      </c>
      <c r="O78" s="201">
        <v>1.89</v>
      </c>
      <c r="P78" s="201">
        <v>2.66</v>
      </c>
      <c r="Q78" s="201">
        <v>0.99</v>
      </c>
      <c r="R78" s="201">
        <v>0.4</v>
      </c>
      <c r="S78" s="201">
        <v>2.85</v>
      </c>
      <c r="T78" s="201">
        <v>0</v>
      </c>
      <c r="U78" s="201">
        <v>11.48</v>
      </c>
      <c r="V78" s="201">
        <v>0.1</v>
      </c>
      <c r="W78" s="201">
        <v>0.44</v>
      </c>
      <c r="X78" s="201">
        <v>1.4</v>
      </c>
      <c r="Y78" s="201">
        <v>0</v>
      </c>
      <c r="Z78" s="201">
        <v>2.64</v>
      </c>
      <c r="AA78" s="201">
        <v>0.86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9.01</v>
      </c>
      <c r="AL78" s="201">
        <v>0</v>
      </c>
      <c r="AM78" s="201">
        <v>0</v>
      </c>
      <c r="AN78" s="201">
        <v>0</v>
      </c>
      <c r="AO78" s="201">
        <v>222.75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10.96</v>
      </c>
      <c r="E79" s="201">
        <v>0</v>
      </c>
      <c r="F79" s="201">
        <v>0</v>
      </c>
      <c r="G79" s="201">
        <v>17.760000000000002</v>
      </c>
      <c r="H79" s="201">
        <v>0</v>
      </c>
      <c r="I79" s="201">
        <v>0</v>
      </c>
      <c r="J79" s="201">
        <v>22.83</v>
      </c>
      <c r="K79" s="201">
        <v>77.61</v>
      </c>
      <c r="L79" s="201">
        <v>32.5</v>
      </c>
      <c r="M79" s="201">
        <v>0</v>
      </c>
      <c r="N79" s="201">
        <v>1.1299999999999999</v>
      </c>
      <c r="O79" s="201">
        <v>1.89</v>
      </c>
      <c r="P79" s="201">
        <v>2.66</v>
      </c>
      <c r="Q79" s="201">
        <v>0.99</v>
      </c>
      <c r="R79" s="201">
        <v>0.4</v>
      </c>
      <c r="S79" s="201">
        <v>2.85</v>
      </c>
      <c r="T79" s="201">
        <v>0</v>
      </c>
      <c r="U79" s="201">
        <v>11.48</v>
      </c>
      <c r="V79" s="201">
        <v>0.1</v>
      </c>
      <c r="W79" s="201">
        <v>0.44</v>
      </c>
      <c r="X79" s="201">
        <v>1.4</v>
      </c>
      <c r="Y79" s="201">
        <v>0</v>
      </c>
      <c r="Z79" s="201">
        <v>2.64</v>
      </c>
      <c r="AA79" s="201">
        <v>0.86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9.01</v>
      </c>
      <c r="AL79" s="201">
        <v>0</v>
      </c>
      <c r="AM79" s="201">
        <v>0</v>
      </c>
      <c r="AN79" s="201">
        <v>0</v>
      </c>
      <c r="AO79" s="201">
        <v>222.75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10.96</v>
      </c>
      <c r="E80" s="201">
        <v>0</v>
      </c>
      <c r="F80" s="201">
        <v>0</v>
      </c>
      <c r="G80" s="201">
        <v>17.760000000000002</v>
      </c>
      <c r="H80" s="201">
        <v>0</v>
      </c>
      <c r="I80" s="201">
        <v>0</v>
      </c>
      <c r="J80" s="201">
        <v>22.83</v>
      </c>
      <c r="K80" s="201">
        <v>77.61</v>
      </c>
      <c r="L80" s="201">
        <v>32.5</v>
      </c>
      <c r="M80" s="201">
        <v>0</v>
      </c>
      <c r="N80" s="201">
        <v>1.1299999999999999</v>
      </c>
      <c r="O80" s="201">
        <v>1.89</v>
      </c>
      <c r="P80" s="201">
        <v>2.66</v>
      </c>
      <c r="Q80" s="201">
        <v>0.99</v>
      </c>
      <c r="R80" s="201">
        <v>0.4</v>
      </c>
      <c r="S80" s="201">
        <v>2.85</v>
      </c>
      <c r="T80" s="201">
        <v>0</v>
      </c>
      <c r="U80" s="201">
        <v>11.48</v>
      </c>
      <c r="V80" s="201">
        <v>0.1</v>
      </c>
      <c r="W80" s="201">
        <v>0.44</v>
      </c>
      <c r="X80" s="201">
        <v>1.4</v>
      </c>
      <c r="Y80" s="201">
        <v>0</v>
      </c>
      <c r="Z80" s="201">
        <v>2.64</v>
      </c>
      <c r="AA80" s="201">
        <v>0.86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9.01</v>
      </c>
      <c r="AL80" s="201">
        <v>0</v>
      </c>
      <c r="AM80" s="201">
        <v>0</v>
      </c>
      <c r="AN80" s="201">
        <v>0</v>
      </c>
      <c r="AO80" s="201">
        <v>222.75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10.86</v>
      </c>
      <c r="E81" s="201">
        <v>0</v>
      </c>
      <c r="F81" s="201">
        <v>0</v>
      </c>
      <c r="G81" s="201">
        <v>17.760000000000002</v>
      </c>
      <c r="H81" s="201">
        <v>0</v>
      </c>
      <c r="I81" s="201">
        <v>0</v>
      </c>
      <c r="J81" s="201">
        <v>22.83</v>
      </c>
      <c r="K81" s="201">
        <v>77.61</v>
      </c>
      <c r="L81" s="201">
        <v>32.5</v>
      </c>
      <c r="M81" s="201">
        <v>0</v>
      </c>
      <c r="N81" s="201">
        <v>1.1299999999999999</v>
      </c>
      <c r="O81" s="201">
        <v>1.89</v>
      </c>
      <c r="P81" s="201">
        <v>2.66</v>
      </c>
      <c r="Q81" s="201">
        <v>0.99</v>
      </c>
      <c r="R81" s="201">
        <v>0.4</v>
      </c>
      <c r="S81" s="201">
        <v>2.85</v>
      </c>
      <c r="T81" s="201">
        <v>0</v>
      </c>
      <c r="U81" s="201">
        <v>11.48</v>
      </c>
      <c r="V81" s="201">
        <v>0.1</v>
      </c>
      <c r="W81" s="201">
        <v>0.44</v>
      </c>
      <c r="X81" s="201">
        <v>1.4</v>
      </c>
      <c r="Y81" s="201">
        <v>0</v>
      </c>
      <c r="Z81" s="201">
        <v>2.64</v>
      </c>
      <c r="AA81" s="201">
        <v>0.86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9.01</v>
      </c>
      <c r="AL81" s="201">
        <v>0</v>
      </c>
      <c r="AM81" s="201">
        <v>0</v>
      </c>
      <c r="AN81" s="201">
        <v>0</v>
      </c>
      <c r="AO81" s="201">
        <v>222.75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10.86</v>
      </c>
      <c r="E82" s="201">
        <v>0</v>
      </c>
      <c r="F82" s="201">
        <v>0</v>
      </c>
      <c r="G82" s="201">
        <v>17.760000000000002</v>
      </c>
      <c r="H82" s="201">
        <v>0</v>
      </c>
      <c r="I82" s="201">
        <v>0</v>
      </c>
      <c r="J82" s="201">
        <v>22.83</v>
      </c>
      <c r="K82" s="201">
        <v>77.61</v>
      </c>
      <c r="L82" s="201">
        <v>32.5</v>
      </c>
      <c r="M82" s="201">
        <v>0</v>
      </c>
      <c r="N82" s="201">
        <v>1.1299999999999999</v>
      </c>
      <c r="O82" s="201">
        <v>1.89</v>
      </c>
      <c r="P82" s="201">
        <v>2.66</v>
      </c>
      <c r="Q82" s="201">
        <v>0.99</v>
      </c>
      <c r="R82" s="201">
        <v>0.4</v>
      </c>
      <c r="S82" s="201">
        <v>2.85</v>
      </c>
      <c r="T82" s="201">
        <v>0</v>
      </c>
      <c r="U82" s="201">
        <v>11.48</v>
      </c>
      <c r="V82" s="201">
        <v>0.1</v>
      </c>
      <c r="W82" s="201">
        <v>0.44</v>
      </c>
      <c r="X82" s="201">
        <v>1.4</v>
      </c>
      <c r="Y82" s="201">
        <v>0</v>
      </c>
      <c r="Z82" s="201">
        <v>2.64</v>
      </c>
      <c r="AA82" s="201">
        <v>0.86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9.01</v>
      </c>
      <c r="AL82" s="201">
        <v>0</v>
      </c>
      <c r="AM82" s="201">
        <v>0</v>
      </c>
      <c r="AN82" s="201">
        <v>0</v>
      </c>
      <c r="AO82" s="201">
        <v>222.75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10.86</v>
      </c>
      <c r="E83" s="201">
        <v>0</v>
      </c>
      <c r="F83" s="201">
        <v>0</v>
      </c>
      <c r="G83" s="201">
        <v>17.760000000000002</v>
      </c>
      <c r="H83" s="201">
        <v>0</v>
      </c>
      <c r="I83" s="201">
        <v>0</v>
      </c>
      <c r="J83" s="201">
        <v>22.83</v>
      </c>
      <c r="K83" s="201">
        <v>77.61</v>
      </c>
      <c r="L83" s="201">
        <v>32.5</v>
      </c>
      <c r="M83" s="201">
        <v>0</v>
      </c>
      <c r="N83" s="201">
        <v>1.1299999999999999</v>
      </c>
      <c r="O83" s="201">
        <v>1.89</v>
      </c>
      <c r="P83" s="201">
        <v>2.66</v>
      </c>
      <c r="Q83" s="201">
        <v>0.99</v>
      </c>
      <c r="R83" s="201">
        <v>0.4</v>
      </c>
      <c r="S83" s="201">
        <v>2.85</v>
      </c>
      <c r="T83" s="201">
        <v>0</v>
      </c>
      <c r="U83" s="201">
        <v>11.48</v>
      </c>
      <c r="V83" s="201">
        <v>0.1</v>
      </c>
      <c r="W83" s="201">
        <v>0.44</v>
      </c>
      <c r="X83" s="201">
        <v>1.4</v>
      </c>
      <c r="Y83" s="201">
        <v>0</v>
      </c>
      <c r="Z83" s="201">
        <v>2.64</v>
      </c>
      <c r="AA83" s="201">
        <v>0.86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9.01</v>
      </c>
      <c r="AL83" s="201">
        <v>0</v>
      </c>
      <c r="AM83" s="201">
        <v>0</v>
      </c>
      <c r="AN83" s="201">
        <v>0</v>
      </c>
      <c r="AO83" s="201">
        <v>227.25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10.86</v>
      </c>
      <c r="E84" s="201">
        <v>0</v>
      </c>
      <c r="F84" s="201">
        <v>0</v>
      </c>
      <c r="G84" s="201">
        <v>17.760000000000002</v>
      </c>
      <c r="H84" s="201">
        <v>0</v>
      </c>
      <c r="I84" s="201">
        <v>0</v>
      </c>
      <c r="J84" s="201">
        <v>22.83</v>
      </c>
      <c r="K84" s="201">
        <v>77.61</v>
      </c>
      <c r="L84" s="201">
        <v>32.5</v>
      </c>
      <c r="M84" s="201">
        <v>0</v>
      </c>
      <c r="N84" s="201">
        <v>1.1299999999999999</v>
      </c>
      <c r="O84" s="201">
        <v>1.89</v>
      </c>
      <c r="P84" s="201">
        <v>2.66</v>
      </c>
      <c r="Q84" s="201">
        <v>0.99</v>
      </c>
      <c r="R84" s="201">
        <v>0.4</v>
      </c>
      <c r="S84" s="201">
        <v>2.85</v>
      </c>
      <c r="T84" s="201">
        <v>0</v>
      </c>
      <c r="U84" s="201">
        <v>11.48</v>
      </c>
      <c r="V84" s="201">
        <v>0.1</v>
      </c>
      <c r="W84" s="201">
        <v>0.44</v>
      </c>
      <c r="X84" s="201">
        <v>1.4</v>
      </c>
      <c r="Y84" s="201">
        <v>0</v>
      </c>
      <c r="Z84" s="201">
        <v>2.64</v>
      </c>
      <c r="AA84" s="201">
        <v>0.86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9.01</v>
      </c>
      <c r="AL84" s="201">
        <v>0</v>
      </c>
      <c r="AM84" s="201">
        <v>0</v>
      </c>
      <c r="AN84" s="201">
        <v>0</v>
      </c>
      <c r="AO84" s="201">
        <v>227.25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10.86</v>
      </c>
      <c r="E85" s="201">
        <v>0</v>
      </c>
      <c r="F85" s="201">
        <v>0</v>
      </c>
      <c r="G85" s="201">
        <v>17.760000000000002</v>
      </c>
      <c r="H85" s="201">
        <v>0</v>
      </c>
      <c r="I85" s="201">
        <v>0</v>
      </c>
      <c r="J85" s="201">
        <v>22.83</v>
      </c>
      <c r="K85" s="201">
        <v>77.61</v>
      </c>
      <c r="L85" s="201">
        <v>32.5</v>
      </c>
      <c r="M85" s="201">
        <v>0</v>
      </c>
      <c r="N85" s="201">
        <v>1.1299999999999999</v>
      </c>
      <c r="O85" s="201">
        <v>1.89</v>
      </c>
      <c r="P85" s="201">
        <v>2.66</v>
      </c>
      <c r="Q85" s="201">
        <v>0.99</v>
      </c>
      <c r="R85" s="201">
        <v>0.4</v>
      </c>
      <c r="S85" s="201">
        <v>2.85</v>
      </c>
      <c r="T85" s="201">
        <v>0</v>
      </c>
      <c r="U85" s="201">
        <v>11.48</v>
      </c>
      <c r="V85" s="201">
        <v>0.1</v>
      </c>
      <c r="W85" s="201">
        <v>0.44</v>
      </c>
      <c r="X85" s="201">
        <v>1.4</v>
      </c>
      <c r="Y85" s="201">
        <v>0</v>
      </c>
      <c r="Z85" s="201">
        <v>2.64</v>
      </c>
      <c r="AA85" s="201">
        <v>0.86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9.01</v>
      </c>
      <c r="AL85" s="201">
        <v>0</v>
      </c>
      <c r="AM85" s="201">
        <v>0</v>
      </c>
      <c r="AN85" s="201">
        <v>0</v>
      </c>
      <c r="AO85" s="201">
        <v>227.25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10.86</v>
      </c>
      <c r="E86" s="201">
        <v>0</v>
      </c>
      <c r="F86" s="201">
        <v>0</v>
      </c>
      <c r="G86" s="201">
        <v>17.760000000000002</v>
      </c>
      <c r="H86" s="201">
        <v>0</v>
      </c>
      <c r="I86" s="201">
        <v>0</v>
      </c>
      <c r="J86" s="201">
        <v>22.83</v>
      </c>
      <c r="K86" s="201">
        <v>77.61</v>
      </c>
      <c r="L86" s="201">
        <v>32.5</v>
      </c>
      <c r="M86" s="201">
        <v>0</v>
      </c>
      <c r="N86" s="201">
        <v>1.1299999999999999</v>
      </c>
      <c r="O86" s="201">
        <v>1.89</v>
      </c>
      <c r="P86" s="201">
        <v>2.66</v>
      </c>
      <c r="Q86" s="201">
        <v>0.99</v>
      </c>
      <c r="R86" s="201">
        <v>0.4</v>
      </c>
      <c r="S86" s="201">
        <v>2.85</v>
      </c>
      <c r="T86" s="201">
        <v>0</v>
      </c>
      <c r="U86" s="201">
        <v>11.48</v>
      </c>
      <c r="V86" s="201">
        <v>0.1</v>
      </c>
      <c r="W86" s="201">
        <v>0.44</v>
      </c>
      <c r="X86" s="201">
        <v>1.4</v>
      </c>
      <c r="Y86" s="201">
        <v>0</v>
      </c>
      <c r="Z86" s="201">
        <v>2.64</v>
      </c>
      <c r="AA86" s="201">
        <v>0.86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9.01</v>
      </c>
      <c r="AL86" s="201">
        <v>0</v>
      </c>
      <c r="AM86" s="201">
        <v>0</v>
      </c>
      <c r="AN86" s="201">
        <v>0</v>
      </c>
      <c r="AO86" s="201">
        <v>227.25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10.86</v>
      </c>
      <c r="E87" s="201">
        <v>0</v>
      </c>
      <c r="F87" s="201">
        <v>0</v>
      </c>
      <c r="G87" s="201">
        <v>17.760000000000002</v>
      </c>
      <c r="H87" s="201">
        <v>0</v>
      </c>
      <c r="I87" s="201">
        <v>0</v>
      </c>
      <c r="J87" s="201">
        <v>22.83</v>
      </c>
      <c r="K87" s="201">
        <v>65.56</v>
      </c>
      <c r="L87" s="201">
        <v>32.5</v>
      </c>
      <c r="M87" s="201">
        <v>0</v>
      </c>
      <c r="N87" s="201">
        <v>1.1299999999999999</v>
      </c>
      <c r="O87" s="201">
        <v>1.89</v>
      </c>
      <c r="P87" s="201">
        <v>2.66</v>
      </c>
      <c r="Q87" s="201">
        <v>0.99</v>
      </c>
      <c r="R87" s="201">
        <v>0.4</v>
      </c>
      <c r="S87" s="201">
        <v>2.85</v>
      </c>
      <c r="T87" s="201">
        <v>0</v>
      </c>
      <c r="U87" s="201">
        <v>11.48</v>
      </c>
      <c r="V87" s="201">
        <v>0.1</v>
      </c>
      <c r="W87" s="201">
        <v>0.44</v>
      </c>
      <c r="X87" s="201">
        <v>1.4</v>
      </c>
      <c r="Y87" s="201">
        <v>0</v>
      </c>
      <c r="Z87" s="201">
        <v>2.64</v>
      </c>
      <c r="AA87" s="201">
        <v>0.86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9.01</v>
      </c>
      <c r="AL87" s="201">
        <v>0</v>
      </c>
      <c r="AM87" s="201">
        <v>0</v>
      </c>
      <c r="AN87" s="201">
        <v>0</v>
      </c>
      <c r="AO87" s="201">
        <v>227.25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10.86</v>
      </c>
      <c r="E88" s="201">
        <v>0</v>
      </c>
      <c r="F88" s="201">
        <v>0</v>
      </c>
      <c r="G88" s="201">
        <v>17.760000000000002</v>
      </c>
      <c r="H88" s="201">
        <v>0</v>
      </c>
      <c r="I88" s="201">
        <v>0</v>
      </c>
      <c r="J88" s="201">
        <v>22.83</v>
      </c>
      <c r="K88" s="201">
        <v>77.61</v>
      </c>
      <c r="L88" s="201">
        <v>32.5</v>
      </c>
      <c r="M88" s="201">
        <v>0</v>
      </c>
      <c r="N88" s="201">
        <v>1.1299999999999999</v>
      </c>
      <c r="O88" s="201">
        <v>1.89</v>
      </c>
      <c r="P88" s="201">
        <v>2.66</v>
      </c>
      <c r="Q88" s="201">
        <v>0.99</v>
      </c>
      <c r="R88" s="201">
        <v>0.4</v>
      </c>
      <c r="S88" s="201">
        <v>2.85</v>
      </c>
      <c r="T88" s="201">
        <v>0</v>
      </c>
      <c r="U88" s="201">
        <v>11.48</v>
      </c>
      <c r="V88" s="201">
        <v>0.1</v>
      </c>
      <c r="W88" s="201">
        <v>0.44</v>
      </c>
      <c r="X88" s="201">
        <v>1.4</v>
      </c>
      <c r="Y88" s="201">
        <v>0</v>
      </c>
      <c r="Z88" s="201">
        <v>2.64</v>
      </c>
      <c r="AA88" s="201">
        <v>0.86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9.01</v>
      </c>
      <c r="AL88" s="201">
        <v>0</v>
      </c>
      <c r="AM88" s="201">
        <v>0</v>
      </c>
      <c r="AN88" s="201">
        <v>0</v>
      </c>
      <c r="AO88" s="201">
        <v>227.25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10.86</v>
      </c>
      <c r="E89" s="201">
        <v>0</v>
      </c>
      <c r="F89" s="201">
        <v>0</v>
      </c>
      <c r="G89" s="201">
        <v>17.760000000000002</v>
      </c>
      <c r="H89" s="201">
        <v>0</v>
      </c>
      <c r="I89" s="201">
        <v>0</v>
      </c>
      <c r="J89" s="201">
        <v>22.83</v>
      </c>
      <c r="K89" s="201">
        <v>77.61</v>
      </c>
      <c r="L89" s="201">
        <v>32.5</v>
      </c>
      <c r="M89" s="201">
        <v>0</v>
      </c>
      <c r="N89" s="201">
        <v>1.1299999999999999</v>
      </c>
      <c r="O89" s="201">
        <v>1.89</v>
      </c>
      <c r="P89" s="201">
        <v>2.66</v>
      </c>
      <c r="Q89" s="201">
        <v>0.99</v>
      </c>
      <c r="R89" s="201">
        <v>0.4</v>
      </c>
      <c r="S89" s="201">
        <v>2.85</v>
      </c>
      <c r="T89" s="201">
        <v>0</v>
      </c>
      <c r="U89" s="201">
        <v>11.48</v>
      </c>
      <c r="V89" s="201">
        <v>0.1</v>
      </c>
      <c r="W89" s="201">
        <v>0.44</v>
      </c>
      <c r="X89" s="201">
        <v>1.4</v>
      </c>
      <c r="Y89" s="201">
        <v>0</v>
      </c>
      <c r="Z89" s="201">
        <v>2.64</v>
      </c>
      <c r="AA89" s="201">
        <v>0.86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9.01</v>
      </c>
      <c r="AL89" s="201">
        <v>0</v>
      </c>
      <c r="AM89" s="201">
        <v>0</v>
      </c>
      <c r="AN89" s="201">
        <v>0</v>
      </c>
      <c r="AO89" s="201">
        <v>227.25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10.86</v>
      </c>
      <c r="E90" s="201">
        <v>0</v>
      </c>
      <c r="F90" s="201">
        <v>0</v>
      </c>
      <c r="G90" s="201">
        <v>17.760000000000002</v>
      </c>
      <c r="H90" s="201">
        <v>0</v>
      </c>
      <c r="I90" s="201">
        <v>0</v>
      </c>
      <c r="J90" s="201">
        <v>22.83</v>
      </c>
      <c r="K90" s="201">
        <v>77.61</v>
      </c>
      <c r="L90" s="201">
        <v>32.5</v>
      </c>
      <c r="M90" s="201">
        <v>0</v>
      </c>
      <c r="N90" s="201">
        <v>1.1299999999999999</v>
      </c>
      <c r="O90" s="201">
        <v>1.89</v>
      </c>
      <c r="P90" s="201">
        <v>2.66</v>
      </c>
      <c r="Q90" s="201">
        <v>0.99</v>
      </c>
      <c r="R90" s="201">
        <v>0.4</v>
      </c>
      <c r="S90" s="201">
        <v>2.85</v>
      </c>
      <c r="T90" s="201">
        <v>0</v>
      </c>
      <c r="U90" s="201">
        <v>11.48</v>
      </c>
      <c r="V90" s="201">
        <v>0.1</v>
      </c>
      <c r="W90" s="201">
        <v>0.44</v>
      </c>
      <c r="X90" s="201">
        <v>1.4</v>
      </c>
      <c r="Y90" s="201">
        <v>0</v>
      </c>
      <c r="Z90" s="201">
        <v>2.64</v>
      </c>
      <c r="AA90" s="201">
        <v>0.86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9.01</v>
      </c>
      <c r="AL90" s="201">
        <v>0</v>
      </c>
      <c r="AM90" s="201">
        <v>0</v>
      </c>
      <c r="AN90" s="201">
        <v>0</v>
      </c>
      <c r="AO90" s="201">
        <v>227.25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10.86</v>
      </c>
      <c r="E91" s="201">
        <v>0</v>
      </c>
      <c r="F91" s="201">
        <v>0</v>
      </c>
      <c r="G91" s="201">
        <v>17.760000000000002</v>
      </c>
      <c r="H91" s="201">
        <v>0</v>
      </c>
      <c r="I91" s="201">
        <v>0</v>
      </c>
      <c r="J91" s="201">
        <v>22.83</v>
      </c>
      <c r="K91" s="201">
        <v>77.61</v>
      </c>
      <c r="L91" s="201">
        <v>32.5</v>
      </c>
      <c r="M91" s="201">
        <v>0</v>
      </c>
      <c r="N91" s="201">
        <v>1.1299999999999999</v>
      </c>
      <c r="O91" s="201">
        <v>1.89</v>
      </c>
      <c r="P91" s="201">
        <v>2.66</v>
      </c>
      <c r="Q91" s="201">
        <v>0.99</v>
      </c>
      <c r="R91" s="201">
        <v>0.4</v>
      </c>
      <c r="S91" s="201">
        <v>2.85</v>
      </c>
      <c r="T91" s="201">
        <v>0</v>
      </c>
      <c r="U91" s="201">
        <v>11.48</v>
      </c>
      <c r="V91" s="201">
        <v>0.1</v>
      </c>
      <c r="W91" s="201">
        <v>0.44</v>
      </c>
      <c r="X91" s="201">
        <v>1.4</v>
      </c>
      <c r="Y91" s="201">
        <v>0</v>
      </c>
      <c r="Z91" s="201">
        <v>2.64</v>
      </c>
      <c r="AA91" s="201">
        <v>11.36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9.01</v>
      </c>
      <c r="AL91" s="201">
        <v>0</v>
      </c>
      <c r="AM91" s="201">
        <v>0</v>
      </c>
      <c r="AN91" s="201">
        <v>0</v>
      </c>
      <c r="AO91" s="201">
        <v>227.25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10.86</v>
      </c>
      <c r="E92" s="201">
        <v>0</v>
      </c>
      <c r="F92" s="201">
        <v>0</v>
      </c>
      <c r="G92" s="201">
        <v>17.760000000000002</v>
      </c>
      <c r="H92" s="201">
        <v>0</v>
      </c>
      <c r="I92" s="201">
        <v>0</v>
      </c>
      <c r="J92" s="201">
        <v>22.83</v>
      </c>
      <c r="K92" s="201">
        <v>77.61</v>
      </c>
      <c r="L92" s="201">
        <v>32.5</v>
      </c>
      <c r="M92" s="201">
        <v>0</v>
      </c>
      <c r="N92" s="201">
        <v>1.1299999999999999</v>
      </c>
      <c r="O92" s="201">
        <v>1.89</v>
      </c>
      <c r="P92" s="201">
        <v>2.66</v>
      </c>
      <c r="Q92" s="201">
        <v>0.99</v>
      </c>
      <c r="R92" s="201">
        <v>0.4</v>
      </c>
      <c r="S92" s="201">
        <v>2.85</v>
      </c>
      <c r="T92" s="201">
        <v>0</v>
      </c>
      <c r="U92" s="201">
        <v>11.48</v>
      </c>
      <c r="V92" s="201">
        <v>0.1</v>
      </c>
      <c r="W92" s="201">
        <v>0.44</v>
      </c>
      <c r="X92" s="201">
        <v>1.4</v>
      </c>
      <c r="Y92" s="201">
        <v>0</v>
      </c>
      <c r="Z92" s="201">
        <v>2.64</v>
      </c>
      <c r="AA92" s="201">
        <v>11.36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9.01</v>
      </c>
      <c r="AL92" s="201">
        <v>0</v>
      </c>
      <c r="AM92" s="201">
        <v>0</v>
      </c>
      <c r="AN92" s="201">
        <v>0</v>
      </c>
      <c r="AO92" s="201">
        <v>227.25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10.86</v>
      </c>
      <c r="E93" s="201">
        <v>0</v>
      </c>
      <c r="F93" s="201">
        <v>0</v>
      </c>
      <c r="G93" s="201">
        <v>17.760000000000002</v>
      </c>
      <c r="H93" s="201">
        <v>0</v>
      </c>
      <c r="I93" s="201">
        <v>0</v>
      </c>
      <c r="J93" s="201">
        <v>22.83</v>
      </c>
      <c r="K93" s="201">
        <v>77.61</v>
      </c>
      <c r="L93" s="201">
        <v>32.5</v>
      </c>
      <c r="M93" s="201">
        <v>0</v>
      </c>
      <c r="N93" s="201">
        <v>1.1299999999999999</v>
      </c>
      <c r="O93" s="201">
        <v>1.89</v>
      </c>
      <c r="P93" s="201">
        <v>2.66</v>
      </c>
      <c r="Q93" s="201">
        <v>0.99</v>
      </c>
      <c r="R93" s="201">
        <v>0.4</v>
      </c>
      <c r="S93" s="201">
        <v>2.85</v>
      </c>
      <c r="T93" s="201">
        <v>0</v>
      </c>
      <c r="U93" s="201">
        <v>11.48</v>
      </c>
      <c r="V93" s="201">
        <v>0.1</v>
      </c>
      <c r="W93" s="201">
        <v>0.44</v>
      </c>
      <c r="X93" s="201">
        <v>1.4</v>
      </c>
      <c r="Y93" s="201">
        <v>0</v>
      </c>
      <c r="Z93" s="201">
        <v>2.64</v>
      </c>
      <c r="AA93" s="201">
        <v>11.36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9.01</v>
      </c>
      <c r="AL93" s="201">
        <v>0</v>
      </c>
      <c r="AM93" s="201">
        <v>0</v>
      </c>
      <c r="AN93" s="201">
        <v>0</v>
      </c>
      <c r="AO93" s="201">
        <v>227.25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10.86</v>
      </c>
      <c r="E94" s="201">
        <v>0</v>
      </c>
      <c r="F94" s="201">
        <v>0</v>
      </c>
      <c r="G94" s="201">
        <v>17.760000000000002</v>
      </c>
      <c r="H94" s="201">
        <v>0</v>
      </c>
      <c r="I94" s="201">
        <v>0</v>
      </c>
      <c r="J94" s="201">
        <v>22.83</v>
      </c>
      <c r="K94" s="201">
        <v>75.84</v>
      </c>
      <c r="L94" s="201">
        <v>32.5</v>
      </c>
      <c r="M94" s="201">
        <v>0</v>
      </c>
      <c r="N94" s="201">
        <v>1.1299999999999999</v>
      </c>
      <c r="O94" s="201">
        <v>1.89</v>
      </c>
      <c r="P94" s="201">
        <v>2.66</v>
      </c>
      <c r="Q94" s="201">
        <v>0.99</v>
      </c>
      <c r="R94" s="201">
        <v>0.4</v>
      </c>
      <c r="S94" s="201">
        <v>2.85</v>
      </c>
      <c r="T94" s="201">
        <v>0</v>
      </c>
      <c r="U94" s="201">
        <v>11.48</v>
      </c>
      <c r="V94" s="201">
        <v>0.1</v>
      </c>
      <c r="W94" s="201">
        <v>0.44</v>
      </c>
      <c r="X94" s="201">
        <v>1.4</v>
      </c>
      <c r="Y94" s="201">
        <v>0</v>
      </c>
      <c r="Z94" s="201">
        <v>2.64</v>
      </c>
      <c r="AA94" s="201">
        <v>11.36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9.01</v>
      </c>
      <c r="AL94" s="201">
        <v>0</v>
      </c>
      <c r="AM94" s="201">
        <v>0</v>
      </c>
      <c r="AN94" s="201">
        <v>0</v>
      </c>
      <c r="AO94" s="201">
        <v>227.25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10.86</v>
      </c>
      <c r="E95" s="201">
        <v>0</v>
      </c>
      <c r="F95" s="201">
        <v>0</v>
      </c>
      <c r="G95" s="201">
        <v>17.760000000000002</v>
      </c>
      <c r="H95" s="201">
        <v>0</v>
      </c>
      <c r="I95" s="201">
        <v>0</v>
      </c>
      <c r="J95" s="201">
        <v>22.83</v>
      </c>
      <c r="K95" s="201">
        <v>77.61</v>
      </c>
      <c r="L95" s="201">
        <v>32.5</v>
      </c>
      <c r="M95" s="201">
        <v>0</v>
      </c>
      <c r="N95" s="201">
        <v>1.1299999999999999</v>
      </c>
      <c r="O95" s="201">
        <v>1.89</v>
      </c>
      <c r="P95" s="201">
        <v>2.66</v>
      </c>
      <c r="Q95" s="201">
        <v>0.99</v>
      </c>
      <c r="R95" s="201">
        <v>0.4</v>
      </c>
      <c r="S95" s="201">
        <v>2.85</v>
      </c>
      <c r="T95" s="201">
        <v>0</v>
      </c>
      <c r="U95" s="201">
        <v>11.48</v>
      </c>
      <c r="V95" s="201">
        <v>0.1</v>
      </c>
      <c r="W95" s="201">
        <v>0.44</v>
      </c>
      <c r="X95" s="201">
        <v>1.4</v>
      </c>
      <c r="Y95" s="201">
        <v>0</v>
      </c>
      <c r="Z95" s="201">
        <v>2.64</v>
      </c>
      <c r="AA95" s="201">
        <v>0.86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9.01</v>
      </c>
      <c r="AL95" s="201">
        <v>0</v>
      </c>
      <c r="AM95" s="201">
        <v>0</v>
      </c>
      <c r="AN95" s="201">
        <v>0</v>
      </c>
      <c r="AO95" s="201">
        <v>227.25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10.86</v>
      </c>
      <c r="E96" s="201">
        <v>0</v>
      </c>
      <c r="F96" s="201">
        <v>0</v>
      </c>
      <c r="G96" s="201">
        <v>17.760000000000002</v>
      </c>
      <c r="H96" s="201">
        <v>0</v>
      </c>
      <c r="I96" s="201">
        <v>0</v>
      </c>
      <c r="J96" s="201">
        <v>22.83</v>
      </c>
      <c r="K96" s="201">
        <v>77.61</v>
      </c>
      <c r="L96" s="201">
        <v>32.5</v>
      </c>
      <c r="M96" s="201">
        <v>0</v>
      </c>
      <c r="N96" s="201">
        <v>1.1299999999999999</v>
      </c>
      <c r="O96" s="201">
        <v>1.89</v>
      </c>
      <c r="P96" s="201">
        <v>2.66</v>
      </c>
      <c r="Q96" s="201">
        <v>0.99</v>
      </c>
      <c r="R96" s="201">
        <v>0.4</v>
      </c>
      <c r="S96" s="201">
        <v>2.85</v>
      </c>
      <c r="T96" s="201">
        <v>0</v>
      </c>
      <c r="U96" s="201">
        <v>11.48</v>
      </c>
      <c r="V96" s="201">
        <v>0.1</v>
      </c>
      <c r="W96" s="201">
        <v>0.44</v>
      </c>
      <c r="X96" s="201">
        <v>1.4</v>
      </c>
      <c r="Y96" s="201">
        <v>0</v>
      </c>
      <c r="Z96" s="201">
        <v>2.64</v>
      </c>
      <c r="AA96" s="201">
        <v>0.86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9.01</v>
      </c>
      <c r="AL96" s="201">
        <v>0</v>
      </c>
      <c r="AM96" s="201">
        <v>0</v>
      </c>
      <c r="AN96" s="201">
        <v>0</v>
      </c>
      <c r="AO96" s="201">
        <v>227.25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10.86</v>
      </c>
      <c r="E97" s="201">
        <v>0</v>
      </c>
      <c r="F97" s="201">
        <v>0</v>
      </c>
      <c r="G97" s="201">
        <v>17.760000000000002</v>
      </c>
      <c r="H97" s="201">
        <v>0</v>
      </c>
      <c r="I97" s="201">
        <v>0</v>
      </c>
      <c r="J97" s="201">
        <v>22.83</v>
      </c>
      <c r="K97" s="201">
        <v>77.61</v>
      </c>
      <c r="L97" s="201">
        <v>32.5</v>
      </c>
      <c r="M97" s="201">
        <v>0</v>
      </c>
      <c r="N97" s="201">
        <v>1.1299999999999999</v>
      </c>
      <c r="O97" s="201">
        <v>1.89</v>
      </c>
      <c r="P97" s="201">
        <v>2.66</v>
      </c>
      <c r="Q97" s="201">
        <v>0.99</v>
      </c>
      <c r="R97" s="201">
        <v>0.4</v>
      </c>
      <c r="S97" s="201">
        <v>2.85</v>
      </c>
      <c r="T97" s="201">
        <v>0</v>
      </c>
      <c r="U97" s="201">
        <v>11.48</v>
      </c>
      <c r="V97" s="201">
        <v>0.1</v>
      </c>
      <c r="W97" s="201">
        <v>0.44</v>
      </c>
      <c r="X97" s="201">
        <v>1.4</v>
      </c>
      <c r="Y97" s="201">
        <v>0</v>
      </c>
      <c r="Z97" s="201">
        <v>2.64</v>
      </c>
      <c r="AA97" s="201">
        <v>0.86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9.01</v>
      </c>
      <c r="AL97" s="201">
        <v>0</v>
      </c>
      <c r="AM97" s="201">
        <v>0</v>
      </c>
      <c r="AN97" s="201">
        <v>0</v>
      </c>
      <c r="AO97" s="201">
        <v>227.25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10.86</v>
      </c>
      <c r="E98" s="201">
        <v>0</v>
      </c>
      <c r="F98" s="201">
        <v>0</v>
      </c>
      <c r="G98" s="201">
        <v>17.760000000000002</v>
      </c>
      <c r="H98" s="201">
        <v>0</v>
      </c>
      <c r="I98" s="201">
        <v>0</v>
      </c>
      <c r="J98" s="201">
        <v>22.83</v>
      </c>
      <c r="K98" s="201">
        <v>77.61</v>
      </c>
      <c r="L98" s="201">
        <v>32.5</v>
      </c>
      <c r="M98" s="201">
        <v>0</v>
      </c>
      <c r="N98" s="201">
        <v>1.1299999999999999</v>
      </c>
      <c r="O98" s="201">
        <v>1.89</v>
      </c>
      <c r="P98" s="201">
        <v>2.66</v>
      </c>
      <c r="Q98" s="201">
        <v>0.99</v>
      </c>
      <c r="R98" s="201">
        <v>0.4</v>
      </c>
      <c r="S98" s="201">
        <v>2.85</v>
      </c>
      <c r="T98" s="201">
        <v>0</v>
      </c>
      <c r="U98" s="201">
        <v>11.48</v>
      </c>
      <c r="V98" s="201">
        <v>0.1</v>
      </c>
      <c r="W98" s="201">
        <v>0.44</v>
      </c>
      <c r="X98" s="201">
        <v>1.4</v>
      </c>
      <c r="Y98" s="201">
        <v>0</v>
      </c>
      <c r="Z98" s="201">
        <v>2.64</v>
      </c>
      <c r="AA98" s="201">
        <v>0.86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9.01</v>
      </c>
      <c r="AL98" s="201">
        <v>0</v>
      </c>
      <c r="AM98" s="201">
        <v>0</v>
      </c>
      <c r="AN98" s="201">
        <v>0</v>
      </c>
      <c r="AO98" s="201">
        <v>227.25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0.26144000000000017</v>
      </c>
      <c r="E99">
        <f t="shared" si="0"/>
        <v>0</v>
      </c>
      <c r="F99">
        <f t="shared" si="0"/>
        <v>0</v>
      </c>
      <c r="G99">
        <f t="shared" si="0"/>
        <v>0.42623999999999984</v>
      </c>
      <c r="H99">
        <f t="shared" si="0"/>
        <v>0</v>
      </c>
      <c r="I99">
        <f t="shared" si="0"/>
        <v>0</v>
      </c>
      <c r="J99">
        <f t="shared" si="0"/>
        <v>0.5479199999999993</v>
      </c>
      <c r="K99">
        <f t="shared" si="0"/>
        <v>1.8577374999999974</v>
      </c>
      <c r="L99">
        <f t="shared" si="0"/>
        <v>0.75778750000000006</v>
      </c>
      <c r="M99">
        <f t="shared" si="0"/>
        <v>0</v>
      </c>
      <c r="N99">
        <f t="shared" si="0"/>
        <v>2.7119999999999971E-2</v>
      </c>
      <c r="O99">
        <f t="shared" si="0"/>
        <v>4.5359999999999907E-2</v>
      </c>
      <c r="P99">
        <f t="shared" si="0"/>
        <v>6.061499999999994E-2</v>
      </c>
      <c r="Q99">
        <f t="shared" si="0"/>
        <v>2.3092499999999974E-2</v>
      </c>
      <c r="R99">
        <f t="shared" si="0"/>
        <v>8.3287499999999862E-2</v>
      </c>
      <c r="S99">
        <f t="shared" si="0"/>
        <v>6.5069999999999906E-2</v>
      </c>
      <c r="T99">
        <f t="shared" si="0"/>
        <v>0</v>
      </c>
      <c r="U99">
        <f t="shared" si="0"/>
        <v>0.27552000000000026</v>
      </c>
      <c r="V99">
        <f t="shared" si="0"/>
        <v>5.8075000000000114E-3</v>
      </c>
      <c r="W99">
        <f t="shared" si="0"/>
        <v>1.0564999999999998E-2</v>
      </c>
      <c r="X99">
        <f t="shared" si="0"/>
        <v>3.360000000000006E-2</v>
      </c>
      <c r="Y99">
        <f t="shared" si="0"/>
        <v>0</v>
      </c>
      <c r="Z99">
        <f t="shared" si="0"/>
        <v>0.30758250000000081</v>
      </c>
      <c r="AA99">
        <f t="shared" si="0"/>
        <v>0.18719250000000026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0.23591749999999989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5.4089999999999998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23.03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23.03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23.03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23.03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23.03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23.03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23.03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23.03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23.03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23.03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23.03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23.03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23.03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23.03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23.03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23.03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23.03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23.03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23.03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23.03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23.03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23.03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23.03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23.03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23.03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23.03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23.03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23.03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23.03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23.03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23.03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23.03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23.03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23.03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23.03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23.03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23.03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23.03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23.03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23.03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22.57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22.57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22.57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22.57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22.57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22.57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22.57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22.57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22.57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22.57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22.57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22.57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22.57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22.57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22.57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22.57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22.57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22.57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22.57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22.57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22.57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22.57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22.57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22.57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22.57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22.57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22.57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22.57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22.57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22.57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22.57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22.57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22.57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22.57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22.57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22.57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22.57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22.57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22.57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22.57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23.03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23.03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23.03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23.03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23.03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23.03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23.03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23.03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23.03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23.03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23.03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23.03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23.03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23.03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23.03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23.03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0.5481199999999995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4.29</v>
      </c>
      <c r="AL3" s="201">
        <v>0</v>
      </c>
      <c r="AM3" s="201">
        <v>0</v>
      </c>
      <c r="AN3" s="201">
        <v>0</v>
      </c>
      <c r="AO3" s="201">
        <v>92.11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4.29</v>
      </c>
      <c r="AL4" s="201">
        <v>0</v>
      </c>
      <c r="AM4" s="201">
        <v>0</v>
      </c>
      <c r="AN4" s="201">
        <v>0</v>
      </c>
      <c r="AO4" s="201">
        <v>92.11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4.29</v>
      </c>
      <c r="AL5" s="201">
        <v>0</v>
      </c>
      <c r="AM5" s="201">
        <v>0</v>
      </c>
      <c r="AN5" s="201">
        <v>0</v>
      </c>
      <c r="AO5" s="201">
        <v>92.11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4.29</v>
      </c>
      <c r="AL6" s="201">
        <v>0</v>
      </c>
      <c r="AM6" s="201">
        <v>0</v>
      </c>
      <c r="AN6" s="201">
        <v>0</v>
      </c>
      <c r="AO6" s="201">
        <v>92.11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4.29</v>
      </c>
      <c r="AL7" s="201">
        <v>0</v>
      </c>
      <c r="AM7" s="201">
        <v>0</v>
      </c>
      <c r="AN7" s="201">
        <v>0</v>
      </c>
      <c r="AO7" s="201">
        <v>92.11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4.29</v>
      </c>
      <c r="AL8" s="201">
        <v>0</v>
      </c>
      <c r="AM8" s="201">
        <v>0</v>
      </c>
      <c r="AN8" s="201">
        <v>0</v>
      </c>
      <c r="AO8" s="201">
        <v>92.11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3.65</v>
      </c>
      <c r="AL9" s="201">
        <v>0</v>
      </c>
      <c r="AM9" s="201">
        <v>0</v>
      </c>
      <c r="AN9" s="201">
        <v>0</v>
      </c>
      <c r="AO9" s="201">
        <v>92.11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3.65</v>
      </c>
      <c r="AL10" s="201">
        <v>0</v>
      </c>
      <c r="AM10" s="201">
        <v>0</v>
      </c>
      <c r="AN10" s="201">
        <v>0</v>
      </c>
      <c r="AO10" s="201">
        <v>92.11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3.65</v>
      </c>
      <c r="AL11" s="201">
        <v>0</v>
      </c>
      <c r="AM11" s="201">
        <v>0</v>
      </c>
      <c r="AN11" s="201">
        <v>0</v>
      </c>
      <c r="AO11" s="201">
        <v>92.11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3.65</v>
      </c>
      <c r="AL12" s="201">
        <v>0</v>
      </c>
      <c r="AM12" s="201">
        <v>0</v>
      </c>
      <c r="AN12" s="201">
        <v>0</v>
      </c>
      <c r="AO12" s="201">
        <v>92.11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3.65</v>
      </c>
      <c r="AL13" s="201">
        <v>0</v>
      </c>
      <c r="AM13" s="201">
        <v>0</v>
      </c>
      <c r="AN13" s="201">
        <v>0</v>
      </c>
      <c r="AO13" s="201">
        <v>92.11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3.65</v>
      </c>
      <c r="AL14" s="201">
        <v>0</v>
      </c>
      <c r="AM14" s="201">
        <v>0</v>
      </c>
      <c r="AN14" s="201">
        <v>0</v>
      </c>
      <c r="AO14" s="201">
        <v>92.11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3.65</v>
      </c>
      <c r="AL15" s="201">
        <v>0</v>
      </c>
      <c r="AM15" s="201">
        <v>0</v>
      </c>
      <c r="AN15" s="201">
        <v>0</v>
      </c>
      <c r="AO15" s="201">
        <v>92.11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3.65</v>
      </c>
      <c r="AL16" s="201">
        <v>0</v>
      </c>
      <c r="AM16" s="201">
        <v>0</v>
      </c>
      <c r="AN16" s="201">
        <v>0</v>
      </c>
      <c r="AO16" s="201">
        <v>92.11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3.65</v>
      </c>
      <c r="AL17" s="201">
        <v>0</v>
      </c>
      <c r="AM17" s="201">
        <v>0</v>
      </c>
      <c r="AN17" s="201">
        <v>0</v>
      </c>
      <c r="AO17" s="201">
        <v>92.11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3.65</v>
      </c>
      <c r="AL18" s="201">
        <v>0</v>
      </c>
      <c r="AM18" s="201">
        <v>0</v>
      </c>
      <c r="AN18" s="201">
        <v>0</v>
      </c>
      <c r="AO18" s="201">
        <v>92.11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3.65</v>
      </c>
      <c r="AL19" s="201">
        <v>0</v>
      </c>
      <c r="AM19" s="201">
        <v>0</v>
      </c>
      <c r="AN19" s="201">
        <v>0</v>
      </c>
      <c r="AO19" s="201">
        <v>92.11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3.65</v>
      </c>
      <c r="AL20" s="201">
        <v>0</v>
      </c>
      <c r="AM20" s="201">
        <v>0</v>
      </c>
      <c r="AN20" s="201">
        <v>0</v>
      </c>
      <c r="AO20" s="201">
        <v>92.11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3.65</v>
      </c>
      <c r="AL21" s="201">
        <v>0</v>
      </c>
      <c r="AM21" s="201">
        <v>0</v>
      </c>
      <c r="AN21" s="201">
        <v>0</v>
      </c>
      <c r="AO21" s="201">
        <v>92.11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3.65</v>
      </c>
      <c r="AL22" s="201">
        <v>0</v>
      </c>
      <c r="AM22" s="201">
        <v>0</v>
      </c>
      <c r="AN22" s="201">
        <v>0</v>
      </c>
      <c r="AO22" s="201">
        <v>92.11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3.65</v>
      </c>
      <c r="AL23" s="201">
        <v>0</v>
      </c>
      <c r="AM23" s="201">
        <v>0</v>
      </c>
      <c r="AN23" s="201">
        <v>0</v>
      </c>
      <c r="AO23" s="201">
        <v>92.11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3.65</v>
      </c>
      <c r="AL24" s="201">
        <v>0</v>
      </c>
      <c r="AM24" s="201">
        <v>0</v>
      </c>
      <c r="AN24" s="201">
        <v>0</v>
      </c>
      <c r="AO24" s="201">
        <v>92.11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3.65</v>
      </c>
      <c r="AL25" s="201">
        <v>0</v>
      </c>
      <c r="AM25" s="201">
        <v>0</v>
      </c>
      <c r="AN25" s="201">
        <v>0</v>
      </c>
      <c r="AO25" s="201">
        <v>92.11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3.65</v>
      </c>
      <c r="AL26" s="201">
        <v>0</v>
      </c>
      <c r="AM26" s="201">
        <v>0</v>
      </c>
      <c r="AN26" s="201">
        <v>0</v>
      </c>
      <c r="AO26" s="201">
        <v>92.11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4.29</v>
      </c>
      <c r="AL27" s="201">
        <v>0</v>
      </c>
      <c r="AM27" s="201">
        <v>0</v>
      </c>
      <c r="AN27" s="201">
        <v>0</v>
      </c>
      <c r="AO27" s="201">
        <v>92.11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4.29</v>
      </c>
      <c r="AL28" s="201">
        <v>0</v>
      </c>
      <c r="AM28" s="201">
        <v>0</v>
      </c>
      <c r="AN28" s="201">
        <v>0</v>
      </c>
      <c r="AO28" s="201">
        <v>92.11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4.29</v>
      </c>
      <c r="AL29" s="201">
        <v>0</v>
      </c>
      <c r="AM29" s="201">
        <v>0</v>
      </c>
      <c r="AN29" s="201">
        <v>0</v>
      </c>
      <c r="AO29" s="201">
        <v>92.11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4.29</v>
      </c>
      <c r="AL30" s="201">
        <v>0</v>
      </c>
      <c r="AM30" s="201">
        <v>0</v>
      </c>
      <c r="AN30" s="201">
        <v>0</v>
      </c>
      <c r="AO30" s="201">
        <v>92.11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4.29</v>
      </c>
      <c r="AL31" s="201">
        <v>0</v>
      </c>
      <c r="AM31" s="201">
        <v>0</v>
      </c>
      <c r="AN31" s="201">
        <v>0</v>
      </c>
      <c r="AO31" s="201">
        <v>92.11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4.29</v>
      </c>
      <c r="AL32" s="201">
        <v>0</v>
      </c>
      <c r="AM32" s="201">
        <v>0</v>
      </c>
      <c r="AN32" s="201">
        <v>0</v>
      </c>
      <c r="AO32" s="201">
        <v>92.11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4.29</v>
      </c>
      <c r="AL33" s="201">
        <v>0</v>
      </c>
      <c r="AM33" s="201">
        <v>0</v>
      </c>
      <c r="AN33" s="201">
        <v>0</v>
      </c>
      <c r="AO33" s="201">
        <v>92.11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4.29</v>
      </c>
      <c r="AL34" s="201">
        <v>0</v>
      </c>
      <c r="AM34" s="201">
        <v>0</v>
      </c>
      <c r="AN34" s="201">
        <v>0</v>
      </c>
      <c r="AO34" s="201">
        <v>92.11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4.29</v>
      </c>
      <c r="AL35" s="201">
        <v>0</v>
      </c>
      <c r="AM35" s="201">
        <v>0</v>
      </c>
      <c r="AN35" s="201">
        <v>0</v>
      </c>
      <c r="AO35" s="201">
        <v>92.11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4.29</v>
      </c>
      <c r="AL36" s="201">
        <v>0</v>
      </c>
      <c r="AM36" s="201">
        <v>0</v>
      </c>
      <c r="AN36" s="201">
        <v>0</v>
      </c>
      <c r="AO36" s="201">
        <v>92.11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4.29</v>
      </c>
      <c r="AL37" s="201">
        <v>0</v>
      </c>
      <c r="AM37" s="201">
        <v>0</v>
      </c>
      <c r="AN37" s="201">
        <v>0</v>
      </c>
      <c r="AO37" s="201">
        <v>92.11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4.29</v>
      </c>
      <c r="AL38" s="201">
        <v>0</v>
      </c>
      <c r="AM38" s="201">
        <v>0</v>
      </c>
      <c r="AN38" s="201">
        <v>0</v>
      </c>
      <c r="AO38" s="201">
        <v>92.11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4.29</v>
      </c>
      <c r="AL39" s="201">
        <v>0</v>
      </c>
      <c r="AM39" s="201">
        <v>0</v>
      </c>
      <c r="AN39" s="201">
        <v>0</v>
      </c>
      <c r="AO39" s="201">
        <v>92.11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4.29</v>
      </c>
      <c r="AL40" s="201">
        <v>0</v>
      </c>
      <c r="AM40" s="201">
        <v>0</v>
      </c>
      <c r="AN40" s="201">
        <v>0</v>
      </c>
      <c r="AO40" s="201">
        <v>92.11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4.3499999999999996</v>
      </c>
      <c r="AL41" s="201">
        <v>0</v>
      </c>
      <c r="AM41" s="201">
        <v>0</v>
      </c>
      <c r="AN41" s="201">
        <v>0</v>
      </c>
      <c r="AO41" s="201">
        <v>92.11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4.3499999999999996</v>
      </c>
      <c r="AL42" s="201">
        <v>0</v>
      </c>
      <c r="AM42" s="201">
        <v>0</v>
      </c>
      <c r="AN42" s="201">
        <v>0</v>
      </c>
      <c r="AO42" s="201">
        <v>92.11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4.29</v>
      </c>
      <c r="AL43" s="201">
        <v>0</v>
      </c>
      <c r="AM43" s="201">
        <v>0</v>
      </c>
      <c r="AN43" s="201">
        <v>0</v>
      </c>
      <c r="AO43" s="201">
        <v>90.29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4.29</v>
      </c>
      <c r="AL44" s="201">
        <v>0</v>
      </c>
      <c r="AM44" s="201">
        <v>0</v>
      </c>
      <c r="AN44" s="201">
        <v>0</v>
      </c>
      <c r="AO44" s="201">
        <v>90.29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4.29</v>
      </c>
      <c r="AL45" s="201">
        <v>0</v>
      </c>
      <c r="AM45" s="201">
        <v>0</v>
      </c>
      <c r="AN45" s="201">
        <v>0</v>
      </c>
      <c r="AO45" s="201">
        <v>90.29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4.29</v>
      </c>
      <c r="AL46" s="201">
        <v>0</v>
      </c>
      <c r="AM46" s="201">
        <v>0</v>
      </c>
      <c r="AN46" s="201">
        <v>0</v>
      </c>
      <c r="AO46" s="201">
        <v>90.29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4.29</v>
      </c>
      <c r="AL47" s="201">
        <v>0</v>
      </c>
      <c r="AM47" s="201">
        <v>0</v>
      </c>
      <c r="AN47" s="201">
        <v>0</v>
      </c>
      <c r="AO47" s="201">
        <v>90.29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4.29</v>
      </c>
      <c r="AL48" s="201">
        <v>0</v>
      </c>
      <c r="AM48" s="201">
        <v>0</v>
      </c>
      <c r="AN48" s="201">
        <v>0</v>
      </c>
      <c r="AO48" s="201">
        <v>90.29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4.29</v>
      </c>
      <c r="AL49" s="201">
        <v>0</v>
      </c>
      <c r="AM49" s="201">
        <v>0</v>
      </c>
      <c r="AN49" s="201">
        <v>0</v>
      </c>
      <c r="AO49" s="201">
        <v>90.29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4.29</v>
      </c>
      <c r="AL50" s="201">
        <v>0</v>
      </c>
      <c r="AM50" s="201">
        <v>0</v>
      </c>
      <c r="AN50" s="201">
        <v>0</v>
      </c>
      <c r="AO50" s="201">
        <v>90.29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4.29</v>
      </c>
      <c r="AL51" s="201">
        <v>0</v>
      </c>
      <c r="AM51" s="201">
        <v>0</v>
      </c>
      <c r="AN51" s="201">
        <v>0</v>
      </c>
      <c r="AO51" s="201">
        <v>90.29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4.29</v>
      </c>
      <c r="AL52" s="201">
        <v>0</v>
      </c>
      <c r="AM52" s="201">
        <v>0</v>
      </c>
      <c r="AN52" s="201">
        <v>0</v>
      </c>
      <c r="AO52" s="201">
        <v>90.29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4.29</v>
      </c>
      <c r="AL53" s="201">
        <v>0</v>
      </c>
      <c r="AM53" s="201">
        <v>0</v>
      </c>
      <c r="AN53" s="201">
        <v>0</v>
      </c>
      <c r="AO53" s="201">
        <v>90.29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4.29</v>
      </c>
      <c r="AL54" s="201">
        <v>0</v>
      </c>
      <c r="AM54" s="201">
        <v>0</v>
      </c>
      <c r="AN54" s="201">
        <v>0</v>
      </c>
      <c r="AO54" s="201">
        <v>90.29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4.29</v>
      </c>
      <c r="AL55" s="201">
        <v>0</v>
      </c>
      <c r="AM55" s="201">
        <v>0</v>
      </c>
      <c r="AN55" s="201">
        <v>0</v>
      </c>
      <c r="AO55" s="201">
        <v>90.29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4.29</v>
      </c>
      <c r="AL56" s="201">
        <v>0</v>
      </c>
      <c r="AM56" s="201">
        <v>0</v>
      </c>
      <c r="AN56" s="201">
        <v>0</v>
      </c>
      <c r="AO56" s="201">
        <v>90.29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4.29</v>
      </c>
      <c r="AL57" s="201">
        <v>0</v>
      </c>
      <c r="AM57" s="201">
        <v>0</v>
      </c>
      <c r="AN57" s="201">
        <v>0</v>
      </c>
      <c r="AO57" s="201">
        <v>90.29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4.29</v>
      </c>
      <c r="AL58" s="201">
        <v>0</v>
      </c>
      <c r="AM58" s="201">
        <v>0</v>
      </c>
      <c r="AN58" s="201">
        <v>0</v>
      </c>
      <c r="AO58" s="201">
        <v>90.29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3.65</v>
      </c>
      <c r="AL59" s="201">
        <v>0</v>
      </c>
      <c r="AM59" s="201">
        <v>0</v>
      </c>
      <c r="AN59" s="201">
        <v>0</v>
      </c>
      <c r="AO59" s="201">
        <v>90.29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3.65</v>
      </c>
      <c r="AL60" s="201">
        <v>0</v>
      </c>
      <c r="AM60" s="201">
        <v>0</v>
      </c>
      <c r="AN60" s="201">
        <v>0</v>
      </c>
      <c r="AO60" s="201">
        <v>90.29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3.65</v>
      </c>
      <c r="AL61" s="201">
        <v>0</v>
      </c>
      <c r="AM61" s="201">
        <v>0</v>
      </c>
      <c r="AN61" s="201">
        <v>0</v>
      </c>
      <c r="AO61" s="201">
        <v>90.29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3.65</v>
      </c>
      <c r="AL62" s="201">
        <v>0</v>
      </c>
      <c r="AM62" s="201">
        <v>0</v>
      </c>
      <c r="AN62" s="201">
        <v>0</v>
      </c>
      <c r="AO62" s="201">
        <v>90.29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3.65</v>
      </c>
      <c r="AL63" s="201">
        <v>0</v>
      </c>
      <c r="AM63" s="201">
        <v>0</v>
      </c>
      <c r="AN63" s="201">
        <v>0</v>
      </c>
      <c r="AO63" s="201">
        <v>90.29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4.29</v>
      </c>
      <c r="AL64" s="201">
        <v>0</v>
      </c>
      <c r="AM64" s="201">
        <v>0</v>
      </c>
      <c r="AN64" s="201">
        <v>0</v>
      </c>
      <c r="AO64" s="201">
        <v>90.29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4.29</v>
      </c>
      <c r="AL65" s="201">
        <v>0</v>
      </c>
      <c r="AM65" s="201">
        <v>0</v>
      </c>
      <c r="AN65" s="201">
        <v>0</v>
      </c>
      <c r="AO65" s="201">
        <v>90.29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4.29</v>
      </c>
      <c r="AL66" s="201">
        <v>0</v>
      </c>
      <c r="AM66" s="201">
        <v>0</v>
      </c>
      <c r="AN66" s="201">
        <v>0</v>
      </c>
      <c r="AO66" s="201">
        <v>90.29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4.29</v>
      </c>
      <c r="AL67" s="201">
        <v>0</v>
      </c>
      <c r="AM67" s="201">
        <v>0</v>
      </c>
      <c r="AN67" s="201">
        <v>0</v>
      </c>
      <c r="AO67" s="201">
        <v>90.29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4.29</v>
      </c>
      <c r="AL68" s="201">
        <v>0</v>
      </c>
      <c r="AM68" s="201">
        <v>0</v>
      </c>
      <c r="AN68" s="201">
        <v>0</v>
      </c>
      <c r="AO68" s="201">
        <v>90.29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4.29</v>
      </c>
      <c r="AL69" s="201">
        <v>0</v>
      </c>
      <c r="AM69" s="201">
        <v>0</v>
      </c>
      <c r="AN69" s="201">
        <v>0</v>
      </c>
      <c r="AO69" s="201">
        <v>90.29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4.29</v>
      </c>
      <c r="AL70" s="201">
        <v>0</v>
      </c>
      <c r="AM70" s="201">
        <v>0</v>
      </c>
      <c r="AN70" s="201">
        <v>0</v>
      </c>
      <c r="AO70" s="201">
        <v>90.29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3.65</v>
      </c>
      <c r="AL71" s="201">
        <v>0</v>
      </c>
      <c r="AM71" s="201">
        <v>0</v>
      </c>
      <c r="AN71" s="201">
        <v>0</v>
      </c>
      <c r="AO71" s="201">
        <v>90.29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3.65</v>
      </c>
      <c r="AL72" s="201">
        <v>0</v>
      </c>
      <c r="AM72" s="201">
        <v>0</v>
      </c>
      <c r="AN72" s="201">
        <v>0</v>
      </c>
      <c r="AO72" s="201">
        <v>90.29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3.65</v>
      </c>
      <c r="AL73" s="201">
        <v>0</v>
      </c>
      <c r="AM73" s="201">
        <v>0</v>
      </c>
      <c r="AN73" s="201">
        <v>0</v>
      </c>
      <c r="AO73" s="201">
        <v>90.29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3.65</v>
      </c>
      <c r="AL74" s="201">
        <v>0</v>
      </c>
      <c r="AM74" s="201">
        <v>0</v>
      </c>
      <c r="AN74" s="201">
        <v>0</v>
      </c>
      <c r="AO74" s="201">
        <v>90.29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3.65</v>
      </c>
      <c r="AL75" s="201">
        <v>0</v>
      </c>
      <c r="AM75" s="201">
        <v>0</v>
      </c>
      <c r="AN75" s="201">
        <v>0</v>
      </c>
      <c r="AO75" s="201">
        <v>90.29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4.3499999999999996</v>
      </c>
      <c r="AL76" s="201">
        <v>0</v>
      </c>
      <c r="AM76" s="201">
        <v>0</v>
      </c>
      <c r="AN76" s="201">
        <v>0</v>
      </c>
      <c r="AO76" s="201">
        <v>90.29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3.65</v>
      </c>
      <c r="AL77" s="201">
        <v>0</v>
      </c>
      <c r="AM77" s="201">
        <v>0</v>
      </c>
      <c r="AN77" s="201">
        <v>0</v>
      </c>
      <c r="AO77" s="201">
        <v>90.29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3.65</v>
      </c>
      <c r="AL78" s="201">
        <v>0</v>
      </c>
      <c r="AM78" s="201">
        <v>0</v>
      </c>
      <c r="AN78" s="201">
        <v>0</v>
      </c>
      <c r="AO78" s="201">
        <v>90.29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3.65</v>
      </c>
      <c r="AL79" s="201">
        <v>0</v>
      </c>
      <c r="AM79" s="201">
        <v>0</v>
      </c>
      <c r="AN79" s="201">
        <v>0</v>
      </c>
      <c r="AO79" s="201">
        <v>90.29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3.65</v>
      </c>
      <c r="AL80" s="201">
        <v>0</v>
      </c>
      <c r="AM80" s="201">
        <v>0</v>
      </c>
      <c r="AN80" s="201">
        <v>0</v>
      </c>
      <c r="AO80" s="201">
        <v>90.29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3.65</v>
      </c>
      <c r="AL81" s="201">
        <v>0</v>
      </c>
      <c r="AM81" s="201">
        <v>0</v>
      </c>
      <c r="AN81" s="201">
        <v>0</v>
      </c>
      <c r="AO81" s="201">
        <v>90.29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3.65</v>
      </c>
      <c r="AL82" s="201">
        <v>0</v>
      </c>
      <c r="AM82" s="201">
        <v>0</v>
      </c>
      <c r="AN82" s="201">
        <v>0</v>
      </c>
      <c r="AO82" s="201">
        <v>90.29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3.65</v>
      </c>
      <c r="AL83" s="201">
        <v>0</v>
      </c>
      <c r="AM83" s="201">
        <v>0</v>
      </c>
      <c r="AN83" s="201">
        <v>0</v>
      </c>
      <c r="AO83" s="201">
        <v>92.11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3.65</v>
      </c>
      <c r="AL84" s="201">
        <v>0</v>
      </c>
      <c r="AM84" s="201">
        <v>0</v>
      </c>
      <c r="AN84" s="201">
        <v>0</v>
      </c>
      <c r="AO84" s="201">
        <v>92.11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3.65</v>
      </c>
      <c r="AL85" s="201">
        <v>0</v>
      </c>
      <c r="AM85" s="201">
        <v>0</v>
      </c>
      <c r="AN85" s="201">
        <v>0</v>
      </c>
      <c r="AO85" s="201">
        <v>92.11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3.65</v>
      </c>
      <c r="AL86" s="201">
        <v>0</v>
      </c>
      <c r="AM86" s="201">
        <v>0</v>
      </c>
      <c r="AN86" s="201">
        <v>0</v>
      </c>
      <c r="AO86" s="201">
        <v>92.11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3.65</v>
      </c>
      <c r="AL87" s="201">
        <v>0</v>
      </c>
      <c r="AM87" s="201">
        <v>0</v>
      </c>
      <c r="AN87" s="201">
        <v>0</v>
      </c>
      <c r="AO87" s="201">
        <v>92.11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3.65</v>
      </c>
      <c r="AL88" s="201">
        <v>0</v>
      </c>
      <c r="AM88" s="201">
        <v>0</v>
      </c>
      <c r="AN88" s="201">
        <v>0</v>
      </c>
      <c r="AO88" s="201">
        <v>92.11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3.65</v>
      </c>
      <c r="AL89" s="201">
        <v>0</v>
      </c>
      <c r="AM89" s="201">
        <v>0</v>
      </c>
      <c r="AN89" s="201">
        <v>0</v>
      </c>
      <c r="AO89" s="201">
        <v>92.11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3.65</v>
      </c>
      <c r="AL90" s="201">
        <v>0</v>
      </c>
      <c r="AM90" s="201">
        <v>0</v>
      </c>
      <c r="AN90" s="201">
        <v>0</v>
      </c>
      <c r="AO90" s="201">
        <v>92.11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3.65</v>
      </c>
      <c r="AL91" s="201">
        <v>0</v>
      </c>
      <c r="AM91" s="201">
        <v>0</v>
      </c>
      <c r="AN91" s="201">
        <v>0</v>
      </c>
      <c r="AO91" s="201">
        <v>92.11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3.65</v>
      </c>
      <c r="AL92" s="201">
        <v>0</v>
      </c>
      <c r="AM92" s="201">
        <v>0</v>
      </c>
      <c r="AN92" s="201">
        <v>0</v>
      </c>
      <c r="AO92" s="201">
        <v>92.11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3.65</v>
      </c>
      <c r="AL93" s="201">
        <v>0</v>
      </c>
      <c r="AM93" s="201">
        <v>0</v>
      </c>
      <c r="AN93" s="201">
        <v>0</v>
      </c>
      <c r="AO93" s="201">
        <v>92.11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3.65</v>
      </c>
      <c r="AL94" s="201">
        <v>0</v>
      </c>
      <c r="AM94" s="201">
        <v>0</v>
      </c>
      <c r="AN94" s="201">
        <v>0</v>
      </c>
      <c r="AO94" s="201">
        <v>92.11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3.65</v>
      </c>
      <c r="AL95" s="201">
        <v>0</v>
      </c>
      <c r="AM95" s="201">
        <v>0</v>
      </c>
      <c r="AN95" s="201">
        <v>0</v>
      </c>
      <c r="AO95" s="201">
        <v>92.11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3.65</v>
      </c>
      <c r="AL96" s="201">
        <v>0</v>
      </c>
      <c r="AM96" s="201">
        <v>0</v>
      </c>
      <c r="AN96" s="201">
        <v>0</v>
      </c>
      <c r="AO96" s="201">
        <v>92.11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3.65</v>
      </c>
      <c r="AL97" s="201">
        <v>0</v>
      </c>
      <c r="AM97" s="201">
        <v>0</v>
      </c>
      <c r="AN97" s="201">
        <v>0</v>
      </c>
      <c r="AO97" s="201">
        <v>92.11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3.65</v>
      </c>
      <c r="AL98" s="201">
        <v>0</v>
      </c>
      <c r="AM98" s="201">
        <v>0</v>
      </c>
      <c r="AN98" s="201">
        <v>0</v>
      </c>
      <c r="AO98" s="201">
        <v>92.11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9.5004999999999853E-2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2.1924399999999999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13.11</v>
      </c>
      <c r="E3" s="201">
        <v>0</v>
      </c>
      <c r="F3" s="201">
        <v>0</v>
      </c>
      <c r="G3" s="201">
        <v>21.46</v>
      </c>
      <c r="H3" s="201">
        <v>0</v>
      </c>
      <c r="I3" s="201">
        <v>0</v>
      </c>
      <c r="J3" s="201">
        <v>27.57</v>
      </c>
      <c r="K3" s="201">
        <v>4.5</v>
      </c>
      <c r="L3" s="201">
        <v>106.82</v>
      </c>
      <c r="M3" s="201">
        <v>0.96</v>
      </c>
      <c r="N3" s="201">
        <v>1.36</v>
      </c>
      <c r="O3" s="201">
        <v>0</v>
      </c>
      <c r="P3" s="201">
        <v>1.44</v>
      </c>
      <c r="Q3" s="201">
        <v>0.13</v>
      </c>
      <c r="R3" s="201">
        <v>0.62</v>
      </c>
      <c r="S3" s="201">
        <v>1.1000000000000001</v>
      </c>
      <c r="T3" s="201">
        <v>0</v>
      </c>
      <c r="U3" s="201">
        <v>0.89</v>
      </c>
      <c r="V3" s="201">
        <v>0.12</v>
      </c>
      <c r="W3" s="201">
        <v>0.53</v>
      </c>
      <c r="X3" s="201">
        <v>1.69</v>
      </c>
      <c r="Y3" s="201">
        <v>0</v>
      </c>
      <c r="Z3" s="201">
        <v>2.91</v>
      </c>
      <c r="AA3" s="201">
        <v>1.03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12.79</v>
      </c>
      <c r="AL3" s="201">
        <v>0</v>
      </c>
      <c r="AM3" s="201">
        <v>0</v>
      </c>
      <c r="AN3" s="201">
        <v>0</v>
      </c>
      <c r="AO3" s="201">
        <v>274.62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13.11</v>
      </c>
      <c r="E4" s="201">
        <v>0</v>
      </c>
      <c r="F4" s="201">
        <v>0</v>
      </c>
      <c r="G4" s="201">
        <v>21.46</v>
      </c>
      <c r="H4" s="201">
        <v>0</v>
      </c>
      <c r="I4" s="201">
        <v>0</v>
      </c>
      <c r="J4" s="201">
        <v>27.57</v>
      </c>
      <c r="K4" s="201">
        <v>4.5</v>
      </c>
      <c r="L4" s="201">
        <v>97.2</v>
      </c>
      <c r="M4" s="201">
        <v>0.96</v>
      </c>
      <c r="N4" s="201">
        <v>1.36</v>
      </c>
      <c r="O4" s="201">
        <v>0</v>
      </c>
      <c r="P4" s="201">
        <v>1.44</v>
      </c>
      <c r="Q4" s="201">
        <v>0.13</v>
      </c>
      <c r="R4" s="201">
        <v>0.49</v>
      </c>
      <c r="S4" s="201">
        <v>0.41</v>
      </c>
      <c r="T4" s="201">
        <v>0</v>
      </c>
      <c r="U4" s="201">
        <v>0.89</v>
      </c>
      <c r="V4" s="201">
        <v>0.12</v>
      </c>
      <c r="W4" s="201">
        <v>0.53</v>
      </c>
      <c r="X4" s="201">
        <v>1.69</v>
      </c>
      <c r="Y4" s="201">
        <v>0</v>
      </c>
      <c r="Z4" s="201">
        <v>2.91</v>
      </c>
      <c r="AA4" s="201">
        <v>1.03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12.79</v>
      </c>
      <c r="AL4" s="201">
        <v>0</v>
      </c>
      <c r="AM4" s="201">
        <v>0</v>
      </c>
      <c r="AN4" s="201">
        <v>0</v>
      </c>
      <c r="AO4" s="201">
        <v>274.62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13.11</v>
      </c>
      <c r="E5" s="201">
        <v>0</v>
      </c>
      <c r="F5" s="201">
        <v>0</v>
      </c>
      <c r="G5" s="201">
        <v>21.46</v>
      </c>
      <c r="H5" s="201">
        <v>0</v>
      </c>
      <c r="I5" s="201">
        <v>0</v>
      </c>
      <c r="J5" s="201">
        <v>27.57</v>
      </c>
      <c r="K5" s="201">
        <v>4.5</v>
      </c>
      <c r="L5" s="201">
        <v>178.5</v>
      </c>
      <c r="M5" s="201">
        <v>0.96</v>
      </c>
      <c r="N5" s="201">
        <v>1.36</v>
      </c>
      <c r="O5" s="201">
        <v>0</v>
      </c>
      <c r="P5" s="201">
        <v>1.44</v>
      </c>
      <c r="Q5" s="201">
        <v>0.13</v>
      </c>
      <c r="R5" s="201">
        <v>6.27</v>
      </c>
      <c r="S5" s="201">
        <v>2.97</v>
      </c>
      <c r="T5" s="201">
        <v>0</v>
      </c>
      <c r="U5" s="201">
        <v>0.89</v>
      </c>
      <c r="V5" s="201">
        <v>0.62</v>
      </c>
      <c r="W5" s="201">
        <v>0.53</v>
      </c>
      <c r="X5" s="201">
        <v>1.69</v>
      </c>
      <c r="Y5" s="201">
        <v>0</v>
      </c>
      <c r="Z5" s="201">
        <v>2.91</v>
      </c>
      <c r="AA5" s="201">
        <v>1.03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12.79</v>
      </c>
      <c r="AL5" s="201">
        <v>0</v>
      </c>
      <c r="AM5" s="201">
        <v>0</v>
      </c>
      <c r="AN5" s="201">
        <v>0</v>
      </c>
      <c r="AO5" s="201">
        <v>274.62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13.11</v>
      </c>
      <c r="E6" s="201">
        <v>0</v>
      </c>
      <c r="F6" s="201">
        <v>0</v>
      </c>
      <c r="G6" s="201">
        <v>21.46</v>
      </c>
      <c r="H6" s="201">
        <v>0</v>
      </c>
      <c r="I6" s="201">
        <v>0</v>
      </c>
      <c r="J6" s="201">
        <v>27.57</v>
      </c>
      <c r="K6" s="201">
        <v>4.5</v>
      </c>
      <c r="L6" s="201">
        <v>263.69</v>
      </c>
      <c r="M6" s="201">
        <v>0.96</v>
      </c>
      <c r="N6" s="201">
        <v>1.36</v>
      </c>
      <c r="O6" s="201">
        <v>0</v>
      </c>
      <c r="P6" s="201">
        <v>1.44</v>
      </c>
      <c r="Q6" s="201">
        <v>0.46</v>
      </c>
      <c r="R6" s="201">
        <v>6.27</v>
      </c>
      <c r="S6" s="201">
        <v>5.0999999999999996</v>
      </c>
      <c r="T6" s="201">
        <v>0</v>
      </c>
      <c r="U6" s="201">
        <v>0.89</v>
      </c>
      <c r="V6" s="201">
        <v>0.62</v>
      </c>
      <c r="W6" s="201">
        <v>0.53</v>
      </c>
      <c r="X6" s="201">
        <v>1.69</v>
      </c>
      <c r="Y6" s="201">
        <v>0</v>
      </c>
      <c r="Z6" s="201">
        <v>29.56</v>
      </c>
      <c r="AA6" s="201">
        <v>19.97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12.79</v>
      </c>
      <c r="AL6" s="201">
        <v>0</v>
      </c>
      <c r="AM6" s="201">
        <v>0</v>
      </c>
      <c r="AN6" s="201">
        <v>0</v>
      </c>
      <c r="AO6" s="201">
        <v>274.62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13.11</v>
      </c>
      <c r="E7" s="201">
        <v>0</v>
      </c>
      <c r="F7" s="201">
        <v>0</v>
      </c>
      <c r="G7" s="201">
        <v>21.46</v>
      </c>
      <c r="H7" s="201">
        <v>0</v>
      </c>
      <c r="I7" s="201">
        <v>0</v>
      </c>
      <c r="J7" s="201">
        <v>27.57</v>
      </c>
      <c r="K7" s="201">
        <v>4.5</v>
      </c>
      <c r="L7" s="201">
        <v>269.98</v>
      </c>
      <c r="M7" s="201">
        <v>0.96</v>
      </c>
      <c r="N7" s="201">
        <v>1.36</v>
      </c>
      <c r="O7" s="201">
        <v>0</v>
      </c>
      <c r="P7" s="201">
        <v>1.44</v>
      </c>
      <c r="Q7" s="201">
        <v>0.46</v>
      </c>
      <c r="R7" s="201">
        <v>6.27</v>
      </c>
      <c r="S7" s="201">
        <v>5.0999999999999996</v>
      </c>
      <c r="T7" s="201">
        <v>0</v>
      </c>
      <c r="U7" s="201">
        <v>0.89</v>
      </c>
      <c r="V7" s="201">
        <v>1.18</v>
      </c>
      <c r="W7" s="201">
        <v>0.53</v>
      </c>
      <c r="X7" s="201">
        <v>1.69</v>
      </c>
      <c r="Y7" s="201">
        <v>0</v>
      </c>
      <c r="Z7" s="201">
        <v>32.99</v>
      </c>
      <c r="AA7" s="201">
        <v>19.97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12.79</v>
      </c>
      <c r="AL7" s="201">
        <v>0</v>
      </c>
      <c r="AM7" s="201">
        <v>0</v>
      </c>
      <c r="AN7" s="201">
        <v>0</v>
      </c>
      <c r="AO7" s="201">
        <v>274.62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13.11</v>
      </c>
      <c r="E8" s="201">
        <v>0</v>
      </c>
      <c r="F8" s="201">
        <v>0</v>
      </c>
      <c r="G8" s="201">
        <v>21.46</v>
      </c>
      <c r="H8" s="201">
        <v>0</v>
      </c>
      <c r="I8" s="201">
        <v>0</v>
      </c>
      <c r="J8" s="201">
        <v>27.57</v>
      </c>
      <c r="K8" s="201">
        <v>4.5</v>
      </c>
      <c r="L8" s="201">
        <v>269.98</v>
      </c>
      <c r="M8" s="201">
        <v>0.96</v>
      </c>
      <c r="N8" s="201">
        <v>1.36</v>
      </c>
      <c r="O8" s="201">
        <v>0</v>
      </c>
      <c r="P8" s="201">
        <v>1.44</v>
      </c>
      <c r="Q8" s="201">
        <v>0.46</v>
      </c>
      <c r="R8" s="201">
        <v>6.22</v>
      </c>
      <c r="S8" s="201">
        <v>5.0999999999999996</v>
      </c>
      <c r="T8" s="201">
        <v>0</v>
      </c>
      <c r="U8" s="201">
        <v>0.89</v>
      </c>
      <c r="V8" s="201">
        <v>1.18</v>
      </c>
      <c r="W8" s="201">
        <v>0.53</v>
      </c>
      <c r="X8" s="201">
        <v>1.69</v>
      </c>
      <c r="Y8" s="201">
        <v>0</v>
      </c>
      <c r="Z8" s="201">
        <v>58.44</v>
      </c>
      <c r="AA8" s="201">
        <v>19.97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12.79</v>
      </c>
      <c r="AL8" s="201">
        <v>0</v>
      </c>
      <c r="AM8" s="201">
        <v>0</v>
      </c>
      <c r="AN8" s="201">
        <v>0</v>
      </c>
      <c r="AO8" s="201">
        <v>274.62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13.11</v>
      </c>
      <c r="E9" s="201">
        <v>0</v>
      </c>
      <c r="F9" s="201">
        <v>0</v>
      </c>
      <c r="G9" s="201">
        <v>21.46</v>
      </c>
      <c r="H9" s="201">
        <v>0</v>
      </c>
      <c r="I9" s="201">
        <v>0</v>
      </c>
      <c r="J9" s="201">
        <v>27.57</v>
      </c>
      <c r="K9" s="201">
        <v>4.5</v>
      </c>
      <c r="L9" s="201">
        <v>269.98</v>
      </c>
      <c r="M9" s="201">
        <v>0.96</v>
      </c>
      <c r="N9" s="201">
        <v>1.36</v>
      </c>
      <c r="O9" s="201">
        <v>0</v>
      </c>
      <c r="P9" s="201">
        <v>1.44</v>
      </c>
      <c r="Q9" s="201">
        <v>0.46</v>
      </c>
      <c r="R9" s="201">
        <v>6.27</v>
      </c>
      <c r="S9" s="201">
        <v>5.0999999999999996</v>
      </c>
      <c r="T9" s="201">
        <v>0</v>
      </c>
      <c r="U9" s="201">
        <v>0.89</v>
      </c>
      <c r="V9" s="201">
        <v>1.18</v>
      </c>
      <c r="W9" s="201">
        <v>0.53</v>
      </c>
      <c r="X9" s="201">
        <v>1.69</v>
      </c>
      <c r="Y9" s="201">
        <v>0</v>
      </c>
      <c r="Z9" s="201">
        <v>58.44</v>
      </c>
      <c r="AA9" s="201">
        <v>19.97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10.89</v>
      </c>
      <c r="AL9" s="201">
        <v>0</v>
      </c>
      <c r="AM9" s="201">
        <v>0</v>
      </c>
      <c r="AN9" s="201">
        <v>0</v>
      </c>
      <c r="AO9" s="201">
        <v>274.62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13.11</v>
      </c>
      <c r="E10" s="201">
        <v>0</v>
      </c>
      <c r="F10" s="201">
        <v>0</v>
      </c>
      <c r="G10" s="201">
        <v>21.46</v>
      </c>
      <c r="H10" s="201">
        <v>0</v>
      </c>
      <c r="I10" s="201">
        <v>0</v>
      </c>
      <c r="J10" s="201">
        <v>27.57</v>
      </c>
      <c r="K10" s="201">
        <v>4.5</v>
      </c>
      <c r="L10" s="201">
        <v>269.98</v>
      </c>
      <c r="M10" s="201">
        <v>0.96</v>
      </c>
      <c r="N10" s="201">
        <v>1.36</v>
      </c>
      <c r="O10" s="201">
        <v>0</v>
      </c>
      <c r="P10" s="201">
        <v>1.44</v>
      </c>
      <c r="Q10" s="201">
        <v>0.46</v>
      </c>
      <c r="R10" s="201">
        <v>6.27</v>
      </c>
      <c r="S10" s="201">
        <v>5.0999999999999996</v>
      </c>
      <c r="T10" s="201">
        <v>0</v>
      </c>
      <c r="U10" s="201">
        <v>0.89</v>
      </c>
      <c r="V10" s="201">
        <v>1.18</v>
      </c>
      <c r="W10" s="201">
        <v>0.53</v>
      </c>
      <c r="X10" s="201">
        <v>1.69</v>
      </c>
      <c r="Y10" s="201">
        <v>0</v>
      </c>
      <c r="Z10" s="201">
        <v>58.44</v>
      </c>
      <c r="AA10" s="201">
        <v>19.97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10.89</v>
      </c>
      <c r="AL10" s="201">
        <v>0</v>
      </c>
      <c r="AM10" s="201">
        <v>0</v>
      </c>
      <c r="AN10" s="201">
        <v>0</v>
      </c>
      <c r="AO10" s="201">
        <v>274.62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13.24</v>
      </c>
      <c r="E11" s="201">
        <v>0</v>
      </c>
      <c r="F11" s="201">
        <v>0</v>
      </c>
      <c r="G11" s="201">
        <v>21.46</v>
      </c>
      <c r="H11" s="201">
        <v>0</v>
      </c>
      <c r="I11" s="201">
        <v>0</v>
      </c>
      <c r="J11" s="201">
        <v>27.57</v>
      </c>
      <c r="K11" s="201">
        <v>4.5</v>
      </c>
      <c r="L11" s="201">
        <v>269.98</v>
      </c>
      <c r="M11" s="201">
        <v>0.96</v>
      </c>
      <c r="N11" s="201">
        <v>1.36</v>
      </c>
      <c r="O11" s="201">
        <v>0</v>
      </c>
      <c r="P11" s="201">
        <v>1.44</v>
      </c>
      <c r="Q11" s="201">
        <v>0.46</v>
      </c>
      <c r="R11" s="201">
        <v>6.27</v>
      </c>
      <c r="S11" s="201">
        <v>5.0999999999999996</v>
      </c>
      <c r="T11" s="201">
        <v>0</v>
      </c>
      <c r="U11" s="201">
        <v>0.89</v>
      </c>
      <c r="V11" s="201">
        <v>1.18</v>
      </c>
      <c r="W11" s="201">
        <v>0.53</v>
      </c>
      <c r="X11" s="201">
        <v>1.69</v>
      </c>
      <c r="Y11" s="201">
        <v>0</v>
      </c>
      <c r="Z11" s="201">
        <v>58.44</v>
      </c>
      <c r="AA11" s="201">
        <v>19.97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10.89</v>
      </c>
      <c r="AL11" s="201">
        <v>0</v>
      </c>
      <c r="AM11" s="201">
        <v>0</v>
      </c>
      <c r="AN11" s="201">
        <v>0</v>
      </c>
      <c r="AO11" s="201">
        <v>274.62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13.24</v>
      </c>
      <c r="E12" s="201">
        <v>0</v>
      </c>
      <c r="F12" s="201">
        <v>0</v>
      </c>
      <c r="G12" s="201">
        <v>21.46</v>
      </c>
      <c r="H12" s="201">
        <v>0</v>
      </c>
      <c r="I12" s="201">
        <v>0</v>
      </c>
      <c r="J12" s="201">
        <v>27.57</v>
      </c>
      <c r="K12" s="201">
        <v>4.5</v>
      </c>
      <c r="L12" s="201">
        <v>269.98</v>
      </c>
      <c r="M12" s="201">
        <v>0.96</v>
      </c>
      <c r="N12" s="201">
        <v>1.36</v>
      </c>
      <c r="O12" s="201">
        <v>0</v>
      </c>
      <c r="P12" s="201">
        <v>1.44</v>
      </c>
      <c r="Q12" s="201">
        <v>0.46</v>
      </c>
      <c r="R12" s="201">
        <v>6.27</v>
      </c>
      <c r="S12" s="201">
        <v>5.0999999999999996</v>
      </c>
      <c r="T12" s="201">
        <v>0</v>
      </c>
      <c r="U12" s="201">
        <v>0.89</v>
      </c>
      <c r="V12" s="201">
        <v>1.18</v>
      </c>
      <c r="W12" s="201">
        <v>0.53</v>
      </c>
      <c r="X12" s="201">
        <v>1.69</v>
      </c>
      <c r="Y12" s="201">
        <v>0</v>
      </c>
      <c r="Z12" s="201">
        <v>58.44</v>
      </c>
      <c r="AA12" s="201">
        <v>19.97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10.89</v>
      </c>
      <c r="AL12" s="201">
        <v>0</v>
      </c>
      <c r="AM12" s="201">
        <v>0</v>
      </c>
      <c r="AN12" s="201">
        <v>0</v>
      </c>
      <c r="AO12" s="201">
        <v>274.62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13.24</v>
      </c>
      <c r="E13" s="201">
        <v>0</v>
      </c>
      <c r="F13" s="201">
        <v>0</v>
      </c>
      <c r="G13" s="201">
        <v>21.46</v>
      </c>
      <c r="H13" s="201">
        <v>0</v>
      </c>
      <c r="I13" s="201">
        <v>0</v>
      </c>
      <c r="J13" s="201">
        <v>27.57</v>
      </c>
      <c r="K13" s="201">
        <v>4.5</v>
      </c>
      <c r="L13" s="201">
        <v>269.98</v>
      </c>
      <c r="M13" s="201">
        <v>0.96</v>
      </c>
      <c r="N13" s="201">
        <v>1.36</v>
      </c>
      <c r="O13" s="201">
        <v>0</v>
      </c>
      <c r="P13" s="201">
        <v>1.44</v>
      </c>
      <c r="Q13" s="201">
        <v>0.46</v>
      </c>
      <c r="R13" s="201">
        <v>6.27</v>
      </c>
      <c r="S13" s="201">
        <v>5.0999999999999996</v>
      </c>
      <c r="T13" s="201">
        <v>0</v>
      </c>
      <c r="U13" s="201">
        <v>0.89</v>
      </c>
      <c r="V13" s="201">
        <v>1.18</v>
      </c>
      <c r="W13" s="201">
        <v>0.53</v>
      </c>
      <c r="X13" s="201">
        <v>1.69</v>
      </c>
      <c r="Y13" s="201">
        <v>0</v>
      </c>
      <c r="Z13" s="201">
        <v>58.44</v>
      </c>
      <c r="AA13" s="201">
        <v>19.97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10.89</v>
      </c>
      <c r="AL13" s="201">
        <v>0</v>
      </c>
      <c r="AM13" s="201">
        <v>0</v>
      </c>
      <c r="AN13" s="201">
        <v>0</v>
      </c>
      <c r="AO13" s="201">
        <v>274.62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13.24</v>
      </c>
      <c r="E14" s="201">
        <v>0</v>
      </c>
      <c r="F14" s="201">
        <v>0</v>
      </c>
      <c r="G14" s="201">
        <v>21.46</v>
      </c>
      <c r="H14" s="201">
        <v>0</v>
      </c>
      <c r="I14" s="201">
        <v>0</v>
      </c>
      <c r="J14" s="201">
        <v>27.57</v>
      </c>
      <c r="K14" s="201">
        <v>4.5</v>
      </c>
      <c r="L14" s="201">
        <v>269.98</v>
      </c>
      <c r="M14" s="201">
        <v>0.96</v>
      </c>
      <c r="N14" s="201">
        <v>1.36</v>
      </c>
      <c r="O14" s="201">
        <v>0</v>
      </c>
      <c r="P14" s="201">
        <v>1.44</v>
      </c>
      <c r="Q14" s="201">
        <v>0.46</v>
      </c>
      <c r="R14" s="201">
        <v>6.27</v>
      </c>
      <c r="S14" s="201">
        <v>5.0999999999999996</v>
      </c>
      <c r="T14" s="201">
        <v>0</v>
      </c>
      <c r="U14" s="201">
        <v>0.89</v>
      </c>
      <c r="V14" s="201">
        <v>1.18</v>
      </c>
      <c r="W14" s="201">
        <v>0.53</v>
      </c>
      <c r="X14" s="201">
        <v>1.69</v>
      </c>
      <c r="Y14" s="201">
        <v>0</v>
      </c>
      <c r="Z14" s="201">
        <v>58.44</v>
      </c>
      <c r="AA14" s="201">
        <v>19.97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10.89</v>
      </c>
      <c r="AL14" s="201">
        <v>0</v>
      </c>
      <c r="AM14" s="201">
        <v>0</v>
      </c>
      <c r="AN14" s="201">
        <v>0</v>
      </c>
      <c r="AO14" s="201">
        <v>274.62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13.24</v>
      </c>
      <c r="E15" s="201">
        <v>0</v>
      </c>
      <c r="F15" s="201">
        <v>0</v>
      </c>
      <c r="G15" s="201">
        <v>21.46</v>
      </c>
      <c r="H15" s="201">
        <v>0</v>
      </c>
      <c r="I15" s="201">
        <v>0</v>
      </c>
      <c r="J15" s="201">
        <v>27.57</v>
      </c>
      <c r="K15" s="201">
        <v>4.5</v>
      </c>
      <c r="L15" s="201">
        <v>269.98</v>
      </c>
      <c r="M15" s="201">
        <v>0.96</v>
      </c>
      <c r="N15" s="201">
        <v>1.36</v>
      </c>
      <c r="O15" s="201">
        <v>0</v>
      </c>
      <c r="P15" s="201">
        <v>1.44</v>
      </c>
      <c r="Q15" s="201">
        <v>0.46</v>
      </c>
      <c r="R15" s="201">
        <v>6.27</v>
      </c>
      <c r="S15" s="201">
        <v>5.0999999999999996</v>
      </c>
      <c r="T15" s="201">
        <v>0</v>
      </c>
      <c r="U15" s="201">
        <v>0.89</v>
      </c>
      <c r="V15" s="201">
        <v>1.18</v>
      </c>
      <c r="W15" s="201">
        <v>0.53</v>
      </c>
      <c r="X15" s="201">
        <v>1.69</v>
      </c>
      <c r="Y15" s="201">
        <v>0</v>
      </c>
      <c r="Z15" s="201">
        <v>58.44</v>
      </c>
      <c r="AA15" s="201">
        <v>19.97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10.89</v>
      </c>
      <c r="AL15" s="201">
        <v>0</v>
      </c>
      <c r="AM15" s="201">
        <v>0</v>
      </c>
      <c r="AN15" s="201">
        <v>0</v>
      </c>
      <c r="AO15" s="201">
        <v>274.62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13.24</v>
      </c>
      <c r="E16" s="201">
        <v>0</v>
      </c>
      <c r="F16" s="201">
        <v>0</v>
      </c>
      <c r="G16" s="201">
        <v>21.46</v>
      </c>
      <c r="H16" s="201">
        <v>0</v>
      </c>
      <c r="I16" s="201">
        <v>0</v>
      </c>
      <c r="J16" s="201">
        <v>27.57</v>
      </c>
      <c r="K16" s="201">
        <v>4.5</v>
      </c>
      <c r="L16" s="201">
        <v>269.98</v>
      </c>
      <c r="M16" s="201">
        <v>0.96</v>
      </c>
      <c r="N16" s="201">
        <v>1.36</v>
      </c>
      <c r="O16" s="201">
        <v>0</v>
      </c>
      <c r="P16" s="201">
        <v>1.44</v>
      </c>
      <c r="Q16" s="201">
        <v>0.46</v>
      </c>
      <c r="R16" s="201">
        <v>6.27</v>
      </c>
      <c r="S16" s="201">
        <v>5.0999999999999996</v>
      </c>
      <c r="T16" s="201">
        <v>0</v>
      </c>
      <c r="U16" s="201">
        <v>0.89</v>
      </c>
      <c r="V16" s="201">
        <v>1.18</v>
      </c>
      <c r="W16" s="201">
        <v>0.53</v>
      </c>
      <c r="X16" s="201">
        <v>1.69</v>
      </c>
      <c r="Y16" s="201">
        <v>0</v>
      </c>
      <c r="Z16" s="201">
        <v>58.44</v>
      </c>
      <c r="AA16" s="201">
        <v>19.97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10.89</v>
      </c>
      <c r="AL16" s="201">
        <v>0</v>
      </c>
      <c r="AM16" s="201">
        <v>0</v>
      </c>
      <c r="AN16" s="201">
        <v>0</v>
      </c>
      <c r="AO16" s="201">
        <v>274.62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13.24</v>
      </c>
      <c r="E17" s="201">
        <v>0</v>
      </c>
      <c r="F17" s="201">
        <v>0</v>
      </c>
      <c r="G17" s="201">
        <v>21.46</v>
      </c>
      <c r="H17" s="201">
        <v>0</v>
      </c>
      <c r="I17" s="201">
        <v>0</v>
      </c>
      <c r="J17" s="201">
        <v>27.57</v>
      </c>
      <c r="K17" s="201">
        <v>4.5</v>
      </c>
      <c r="L17" s="201">
        <v>269.98</v>
      </c>
      <c r="M17" s="201">
        <v>0.96</v>
      </c>
      <c r="N17" s="201">
        <v>1.36</v>
      </c>
      <c r="O17" s="201">
        <v>0</v>
      </c>
      <c r="P17" s="201">
        <v>1.44</v>
      </c>
      <c r="Q17" s="201">
        <v>0.46</v>
      </c>
      <c r="R17" s="201">
        <v>6.27</v>
      </c>
      <c r="S17" s="201">
        <v>5.0999999999999996</v>
      </c>
      <c r="T17" s="201">
        <v>0</v>
      </c>
      <c r="U17" s="201">
        <v>0.89</v>
      </c>
      <c r="V17" s="201">
        <v>1.18</v>
      </c>
      <c r="W17" s="201">
        <v>0.53</v>
      </c>
      <c r="X17" s="201">
        <v>1.69</v>
      </c>
      <c r="Y17" s="201">
        <v>0</v>
      </c>
      <c r="Z17" s="201">
        <v>58.44</v>
      </c>
      <c r="AA17" s="201">
        <v>19.97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10.89</v>
      </c>
      <c r="AL17" s="201">
        <v>0</v>
      </c>
      <c r="AM17" s="201">
        <v>0</v>
      </c>
      <c r="AN17" s="201">
        <v>0</v>
      </c>
      <c r="AO17" s="201">
        <v>274.62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13.24</v>
      </c>
      <c r="E18" s="201">
        <v>0</v>
      </c>
      <c r="F18" s="201">
        <v>0</v>
      </c>
      <c r="G18" s="201">
        <v>21.46</v>
      </c>
      <c r="H18" s="201">
        <v>0</v>
      </c>
      <c r="I18" s="201">
        <v>0</v>
      </c>
      <c r="J18" s="201">
        <v>27.57</v>
      </c>
      <c r="K18" s="201">
        <v>4.5</v>
      </c>
      <c r="L18" s="201">
        <v>269.98</v>
      </c>
      <c r="M18" s="201">
        <v>0.96</v>
      </c>
      <c r="N18" s="201">
        <v>1.36</v>
      </c>
      <c r="O18" s="201">
        <v>0</v>
      </c>
      <c r="P18" s="201">
        <v>1.44</v>
      </c>
      <c r="Q18" s="201">
        <v>0.46</v>
      </c>
      <c r="R18" s="201">
        <v>6.27</v>
      </c>
      <c r="S18" s="201">
        <v>5.0999999999999996</v>
      </c>
      <c r="T18" s="201">
        <v>0</v>
      </c>
      <c r="U18" s="201">
        <v>0.89</v>
      </c>
      <c r="V18" s="201">
        <v>1.18</v>
      </c>
      <c r="W18" s="201">
        <v>0.53</v>
      </c>
      <c r="X18" s="201">
        <v>1.69</v>
      </c>
      <c r="Y18" s="201">
        <v>0</v>
      </c>
      <c r="Z18" s="201">
        <v>58.44</v>
      </c>
      <c r="AA18" s="201">
        <v>19.97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10.89</v>
      </c>
      <c r="AL18" s="201">
        <v>0</v>
      </c>
      <c r="AM18" s="201">
        <v>0</v>
      </c>
      <c r="AN18" s="201">
        <v>0</v>
      </c>
      <c r="AO18" s="201">
        <v>274.62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13.24</v>
      </c>
      <c r="E19" s="201">
        <v>0</v>
      </c>
      <c r="F19" s="201">
        <v>0</v>
      </c>
      <c r="G19" s="201">
        <v>21.46</v>
      </c>
      <c r="H19" s="201">
        <v>0</v>
      </c>
      <c r="I19" s="201">
        <v>0</v>
      </c>
      <c r="J19" s="201">
        <v>27.57</v>
      </c>
      <c r="K19" s="201">
        <v>4.5</v>
      </c>
      <c r="L19" s="201">
        <v>269.98</v>
      </c>
      <c r="M19" s="201">
        <v>0.96</v>
      </c>
      <c r="N19" s="201">
        <v>1.36</v>
      </c>
      <c r="O19" s="201">
        <v>0</v>
      </c>
      <c r="P19" s="201">
        <v>1.44</v>
      </c>
      <c r="Q19" s="201">
        <v>0.46</v>
      </c>
      <c r="R19" s="201">
        <v>6.27</v>
      </c>
      <c r="S19" s="201">
        <v>5.0999999999999996</v>
      </c>
      <c r="T19" s="201">
        <v>0</v>
      </c>
      <c r="U19" s="201">
        <v>0.89</v>
      </c>
      <c r="V19" s="201">
        <v>1.18</v>
      </c>
      <c r="W19" s="201">
        <v>0.53</v>
      </c>
      <c r="X19" s="201">
        <v>1.69</v>
      </c>
      <c r="Y19" s="201">
        <v>0</v>
      </c>
      <c r="Z19" s="201">
        <v>58.44</v>
      </c>
      <c r="AA19" s="201">
        <v>19.97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10.89</v>
      </c>
      <c r="AL19" s="201">
        <v>0</v>
      </c>
      <c r="AM19" s="201">
        <v>0</v>
      </c>
      <c r="AN19" s="201">
        <v>0</v>
      </c>
      <c r="AO19" s="201">
        <v>274.62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13.24</v>
      </c>
      <c r="E20" s="201">
        <v>0</v>
      </c>
      <c r="F20" s="201">
        <v>0</v>
      </c>
      <c r="G20" s="201">
        <v>21.46</v>
      </c>
      <c r="H20" s="201">
        <v>0</v>
      </c>
      <c r="I20" s="201">
        <v>0</v>
      </c>
      <c r="J20" s="201">
        <v>27.57</v>
      </c>
      <c r="K20" s="201">
        <v>4.5</v>
      </c>
      <c r="L20" s="201">
        <v>269.98</v>
      </c>
      <c r="M20" s="201">
        <v>0.96</v>
      </c>
      <c r="N20" s="201">
        <v>1.36</v>
      </c>
      <c r="O20" s="201">
        <v>0</v>
      </c>
      <c r="P20" s="201">
        <v>1.44</v>
      </c>
      <c r="Q20" s="201">
        <v>0.46</v>
      </c>
      <c r="R20" s="201">
        <v>6.27</v>
      </c>
      <c r="S20" s="201">
        <v>5.0999999999999996</v>
      </c>
      <c r="T20" s="201">
        <v>0</v>
      </c>
      <c r="U20" s="201">
        <v>0.89</v>
      </c>
      <c r="V20" s="201">
        <v>1.18</v>
      </c>
      <c r="W20" s="201">
        <v>0.53</v>
      </c>
      <c r="X20" s="201">
        <v>1.69</v>
      </c>
      <c r="Y20" s="201">
        <v>0</v>
      </c>
      <c r="Z20" s="201">
        <v>58.44</v>
      </c>
      <c r="AA20" s="201">
        <v>19.97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10.89</v>
      </c>
      <c r="AL20" s="201">
        <v>0</v>
      </c>
      <c r="AM20" s="201">
        <v>0</v>
      </c>
      <c r="AN20" s="201">
        <v>0</v>
      </c>
      <c r="AO20" s="201">
        <v>274.62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13.24</v>
      </c>
      <c r="E21" s="201">
        <v>0</v>
      </c>
      <c r="F21" s="201">
        <v>0</v>
      </c>
      <c r="G21" s="201">
        <v>21.46</v>
      </c>
      <c r="H21" s="201">
        <v>0</v>
      </c>
      <c r="I21" s="201">
        <v>0</v>
      </c>
      <c r="J21" s="201">
        <v>27.57</v>
      </c>
      <c r="K21" s="201">
        <v>4.5</v>
      </c>
      <c r="L21" s="201">
        <v>269.98</v>
      </c>
      <c r="M21" s="201">
        <v>0.96</v>
      </c>
      <c r="N21" s="201">
        <v>1.36</v>
      </c>
      <c r="O21" s="201">
        <v>0</v>
      </c>
      <c r="P21" s="201">
        <v>1.44</v>
      </c>
      <c r="Q21" s="201">
        <v>0.46</v>
      </c>
      <c r="R21" s="201">
        <v>6.27</v>
      </c>
      <c r="S21" s="201">
        <v>5.0999999999999996</v>
      </c>
      <c r="T21" s="201">
        <v>0</v>
      </c>
      <c r="U21" s="201">
        <v>0.89</v>
      </c>
      <c r="V21" s="201">
        <v>1.18</v>
      </c>
      <c r="W21" s="201">
        <v>0.53</v>
      </c>
      <c r="X21" s="201">
        <v>1.69</v>
      </c>
      <c r="Y21" s="201">
        <v>0</v>
      </c>
      <c r="Z21" s="201">
        <v>58.44</v>
      </c>
      <c r="AA21" s="201">
        <v>19.97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10.89</v>
      </c>
      <c r="AL21" s="201">
        <v>0</v>
      </c>
      <c r="AM21" s="201">
        <v>0</v>
      </c>
      <c r="AN21" s="201">
        <v>0</v>
      </c>
      <c r="AO21" s="201">
        <v>274.62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13.24</v>
      </c>
      <c r="E22" s="201">
        <v>0</v>
      </c>
      <c r="F22" s="201">
        <v>0</v>
      </c>
      <c r="G22" s="201">
        <v>21.46</v>
      </c>
      <c r="H22" s="201">
        <v>0</v>
      </c>
      <c r="I22" s="201">
        <v>0</v>
      </c>
      <c r="J22" s="201">
        <v>27.57</v>
      </c>
      <c r="K22" s="201">
        <v>4.5</v>
      </c>
      <c r="L22" s="201">
        <v>269.98</v>
      </c>
      <c r="M22" s="201">
        <v>0.96</v>
      </c>
      <c r="N22" s="201">
        <v>1.36</v>
      </c>
      <c r="O22" s="201">
        <v>0</v>
      </c>
      <c r="P22" s="201">
        <v>1.44</v>
      </c>
      <c r="Q22" s="201">
        <v>0.46</v>
      </c>
      <c r="R22" s="201">
        <v>6.27</v>
      </c>
      <c r="S22" s="201">
        <v>5.0999999999999996</v>
      </c>
      <c r="T22" s="201">
        <v>0</v>
      </c>
      <c r="U22" s="201">
        <v>0.89</v>
      </c>
      <c r="V22" s="201">
        <v>1.18</v>
      </c>
      <c r="W22" s="201">
        <v>0.53</v>
      </c>
      <c r="X22" s="201">
        <v>1.69</v>
      </c>
      <c r="Y22" s="201">
        <v>0</v>
      </c>
      <c r="Z22" s="201">
        <v>58.44</v>
      </c>
      <c r="AA22" s="201">
        <v>19.97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10.89</v>
      </c>
      <c r="AL22" s="201">
        <v>0</v>
      </c>
      <c r="AM22" s="201">
        <v>0</v>
      </c>
      <c r="AN22" s="201">
        <v>0</v>
      </c>
      <c r="AO22" s="201">
        <v>274.62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13.24</v>
      </c>
      <c r="E23" s="201">
        <v>0</v>
      </c>
      <c r="F23" s="201">
        <v>0</v>
      </c>
      <c r="G23" s="201">
        <v>21.46</v>
      </c>
      <c r="H23" s="201">
        <v>0</v>
      </c>
      <c r="I23" s="201">
        <v>0</v>
      </c>
      <c r="J23" s="201">
        <v>27.57</v>
      </c>
      <c r="K23" s="201">
        <v>4.5</v>
      </c>
      <c r="L23" s="201">
        <v>269.98</v>
      </c>
      <c r="M23" s="201">
        <v>0.96</v>
      </c>
      <c r="N23" s="201">
        <v>1.36</v>
      </c>
      <c r="O23" s="201">
        <v>0</v>
      </c>
      <c r="P23" s="201">
        <v>1.44</v>
      </c>
      <c r="Q23" s="201">
        <v>0.46</v>
      </c>
      <c r="R23" s="201">
        <v>6.27</v>
      </c>
      <c r="S23" s="201">
        <v>5.0999999999999996</v>
      </c>
      <c r="T23" s="201">
        <v>0</v>
      </c>
      <c r="U23" s="201">
        <v>0.89</v>
      </c>
      <c r="V23" s="201">
        <v>1.18</v>
      </c>
      <c r="W23" s="201">
        <v>0.53</v>
      </c>
      <c r="X23" s="201">
        <v>1.69</v>
      </c>
      <c r="Y23" s="201">
        <v>0</v>
      </c>
      <c r="Z23" s="201">
        <v>58.44</v>
      </c>
      <c r="AA23" s="201">
        <v>19.97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10.89</v>
      </c>
      <c r="AL23" s="201">
        <v>0</v>
      </c>
      <c r="AM23" s="201">
        <v>0</v>
      </c>
      <c r="AN23" s="201">
        <v>0</v>
      </c>
      <c r="AO23" s="201">
        <v>274.62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13.24</v>
      </c>
      <c r="E24" s="201">
        <v>0</v>
      </c>
      <c r="F24" s="201">
        <v>0</v>
      </c>
      <c r="G24" s="201">
        <v>21.46</v>
      </c>
      <c r="H24" s="201">
        <v>0</v>
      </c>
      <c r="I24" s="201">
        <v>0</v>
      </c>
      <c r="J24" s="201">
        <v>27.57</v>
      </c>
      <c r="K24" s="201">
        <v>4.5</v>
      </c>
      <c r="L24" s="201">
        <v>269.98</v>
      </c>
      <c r="M24" s="201">
        <v>0.96</v>
      </c>
      <c r="N24" s="201">
        <v>1.36</v>
      </c>
      <c r="O24" s="201">
        <v>0</v>
      </c>
      <c r="P24" s="201">
        <v>1.44</v>
      </c>
      <c r="Q24" s="201">
        <v>0.46</v>
      </c>
      <c r="R24" s="201">
        <v>6.27</v>
      </c>
      <c r="S24" s="201">
        <v>5.0999999999999996</v>
      </c>
      <c r="T24" s="201">
        <v>0</v>
      </c>
      <c r="U24" s="201">
        <v>0.89</v>
      </c>
      <c r="V24" s="201">
        <v>1.18</v>
      </c>
      <c r="W24" s="201">
        <v>0.56000000000000005</v>
      </c>
      <c r="X24" s="201">
        <v>1.69</v>
      </c>
      <c r="Y24" s="201">
        <v>0</v>
      </c>
      <c r="Z24" s="201">
        <v>58.44</v>
      </c>
      <c r="AA24" s="201">
        <v>19.97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10.89</v>
      </c>
      <c r="AL24" s="201">
        <v>0</v>
      </c>
      <c r="AM24" s="201">
        <v>0</v>
      </c>
      <c r="AN24" s="201">
        <v>0</v>
      </c>
      <c r="AO24" s="201">
        <v>274.62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13.24</v>
      </c>
      <c r="E25" s="201">
        <v>0</v>
      </c>
      <c r="F25" s="201">
        <v>0</v>
      </c>
      <c r="G25" s="201">
        <v>21.46</v>
      </c>
      <c r="H25" s="201">
        <v>0</v>
      </c>
      <c r="I25" s="201">
        <v>0</v>
      </c>
      <c r="J25" s="201">
        <v>27.57</v>
      </c>
      <c r="K25" s="201">
        <v>4.5</v>
      </c>
      <c r="L25" s="201">
        <v>269.98</v>
      </c>
      <c r="M25" s="201">
        <v>0.96</v>
      </c>
      <c r="N25" s="201">
        <v>1.36</v>
      </c>
      <c r="O25" s="201">
        <v>0</v>
      </c>
      <c r="P25" s="201">
        <v>1.44</v>
      </c>
      <c r="Q25" s="201">
        <v>0.46</v>
      </c>
      <c r="R25" s="201">
        <v>6.27</v>
      </c>
      <c r="S25" s="201">
        <v>5.0999999999999996</v>
      </c>
      <c r="T25" s="201">
        <v>0</v>
      </c>
      <c r="U25" s="201">
        <v>0.89</v>
      </c>
      <c r="V25" s="201">
        <v>1.18</v>
      </c>
      <c r="W25" s="201">
        <v>0.53</v>
      </c>
      <c r="X25" s="201">
        <v>1.69</v>
      </c>
      <c r="Y25" s="201">
        <v>0</v>
      </c>
      <c r="Z25" s="201">
        <v>59.54</v>
      </c>
      <c r="AA25" s="201">
        <v>19.97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10.89</v>
      </c>
      <c r="AL25" s="201">
        <v>0</v>
      </c>
      <c r="AM25" s="201">
        <v>0</v>
      </c>
      <c r="AN25" s="201">
        <v>0</v>
      </c>
      <c r="AO25" s="201">
        <v>274.62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13.24</v>
      </c>
      <c r="E26" s="201">
        <v>0</v>
      </c>
      <c r="F26" s="201">
        <v>0</v>
      </c>
      <c r="G26" s="201">
        <v>21.46</v>
      </c>
      <c r="H26" s="201">
        <v>0</v>
      </c>
      <c r="I26" s="201">
        <v>0</v>
      </c>
      <c r="J26" s="201">
        <v>27.57</v>
      </c>
      <c r="K26" s="201">
        <v>4.5</v>
      </c>
      <c r="L26" s="201">
        <v>269.98</v>
      </c>
      <c r="M26" s="201">
        <v>0.96</v>
      </c>
      <c r="N26" s="201">
        <v>1.36</v>
      </c>
      <c r="O26" s="201">
        <v>0</v>
      </c>
      <c r="P26" s="201">
        <v>1.44</v>
      </c>
      <c r="Q26" s="201">
        <v>0.46</v>
      </c>
      <c r="R26" s="201">
        <v>6.27</v>
      </c>
      <c r="S26" s="201">
        <v>5.0999999999999996</v>
      </c>
      <c r="T26" s="201">
        <v>0</v>
      </c>
      <c r="U26" s="201">
        <v>0.89</v>
      </c>
      <c r="V26" s="201">
        <v>1.18</v>
      </c>
      <c r="W26" s="201">
        <v>0.53</v>
      </c>
      <c r="X26" s="201">
        <v>1.69</v>
      </c>
      <c r="Y26" s="201">
        <v>0</v>
      </c>
      <c r="Z26" s="201">
        <v>58.44</v>
      </c>
      <c r="AA26" s="201">
        <v>19.97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10.89</v>
      </c>
      <c r="AL26" s="201">
        <v>0</v>
      </c>
      <c r="AM26" s="201">
        <v>0</v>
      </c>
      <c r="AN26" s="201">
        <v>0</v>
      </c>
      <c r="AO26" s="201">
        <v>274.62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13.24</v>
      </c>
      <c r="E27" s="201">
        <v>0</v>
      </c>
      <c r="F27" s="201">
        <v>0</v>
      </c>
      <c r="G27" s="201">
        <v>21.46</v>
      </c>
      <c r="H27" s="201">
        <v>0</v>
      </c>
      <c r="I27" s="201">
        <v>0</v>
      </c>
      <c r="J27" s="201">
        <v>27.57</v>
      </c>
      <c r="K27" s="201">
        <v>4.5</v>
      </c>
      <c r="L27" s="201">
        <v>269.98</v>
      </c>
      <c r="M27" s="201">
        <v>0.96</v>
      </c>
      <c r="N27" s="201">
        <v>1.36</v>
      </c>
      <c r="O27" s="201">
        <v>0</v>
      </c>
      <c r="P27" s="201">
        <v>1.44</v>
      </c>
      <c r="Q27" s="201">
        <v>0.46</v>
      </c>
      <c r="R27" s="201">
        <v>6.32</v>
      </c>
      <c r="S27" s="201">
        <v>5.0999999999999996</v>
      </c>
      <c r="T27" s="201">
        <v>0</v>
      </c>
      <c r="U27" s="201">
        <v>0.89</v>
      </c>
      <c r="V27" s="201">
        <v>1.18</v>
      </c>
      <c r="W27" s="201">
        <v>0.53</v>
      </c>
      <c r="X27" s="201">
        <v>1.69</v>
      </c>
      <c r="Y27" s="201">
        <v>0</v>
      </c>
      <c r="Z27" s="201">
        <v>58.44</v>
      </c>
      <c r="AA27" s="201">
        <v>19.97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12.79</v>
      </c>
      <c r="AL27" s="201">
        <v>0</v>
      </c>
      <c r="AM27" s="201">
        <v>0</v>
      </c>
      <c r="AN27" s="201">
        <v>0</v>
      </c>
      <c r="AO27" s="201">
        <v>274.62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13.24</v>
      </c>
      <c r="E28" s="201">
        <v>0</v>
      </c>
      <c r="F28" s="201">
        <v>0</v>
      </c>
      <c r="G28" s="201">
        <v>21.46</v>
      </c>
      <c r="H28" s="201">
        <v>0</v>
      </c>
      <c r="I28" s="201">
        <v>0</v>
      </c>
      <c r="J28" s="201">
        <v>27.57</v>
      </c>
      <c r="K28" s="201">
        <v>4.5</v>
      </c>
      <c r="L28" s="201">
        <v>174.21</v>
      </c>
      <c r="M28" s="201">
        <v>0.96</v>
      </c>
      <c r="N28" s="201">
        <v>1.36</v>
      </c>
      <c r="O28" s="201">
        <v>0</v>
      </c>
      <c r="P28" s="201">
        <v>1.44</v>
      </c>
      <c r="Q28" s="201">
        <v>0.13</v>
      </c>
      <c r="R28" s="201">
        <v>6.27</v>
      </c>
      <c r="S28" s="201">
        <v>5.0999999999999996</v>
      </c>
      <c r="T28" s="201">
        <v>0</v>
      </c>
      <c r="U28" s="201">
        <v>0.89</v>
      </c>
      <c r="V28" s="201">
        <v>1.18</v>
      </c>
      <c r="W28" s="201">
        <v>0.53</v>
      </c>
      <c r="X28" s="201">
        <v>1.69</v>
      </c>
      <c r="Y28" s="201">
        <v>0</v>
      </c>
      <c r="Z28" s="201">
        <v>58.44</v>
      </c>
      <c r="AA28" s="201">
        <v>19.97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12.79</v>
      </c>
      <c r="AL28" s="201">
        <v>0</v>
      </c>
      <c r="AM28" s="201">
        <v>0</v>
      </c>
      <c r="AN28" s="201">
        <v>0</v>
      </c>
      <c r="AO28" s="201">
        <v>274.62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13.24</v>
      </c>
      <c r="E29" s="201">
        <v>0</v>
      </c>
      <c r="F29" s="201">
        <v>0</v>
      </c>
      <c r="G29" s="201">
        <v>21.46</v>
      </c>
      <c r="H29" s="201">
        <v>0</v>
      </c>
      <c r="I29" s="201">
        <v>0</v>
      </c>
      <c r="J29" s="201">
        <v>27.57</v>
      </c>
      <c r="K29" s="201">
        <v>4.5</v>
      </c>
      <c r="L29" s="201">
        <v>98.55</v>
      </c>
      <c r="M29" s="201">
        <v>0.96</v>
      </c>
      <c r="N29" s="201">
        <v>1.36</v>
      </c>
      <c r="O29" s="201">
        <v>0</v>
      </c>
      <c r="P29" s="201">
        <v>1.44</v>
      </c>
      <c r="Q29" s="201">
        <v>0.13</v>
      </c>
      <c r="R29" s="201">
        <v>0.49</v>
      </c>
      <c r="S29" s="201">
        <v>0.31</v>
      </c>
      <c r="T29" s="201">
        <v>0</v>
      </c>
      <c r="U29" s="201">
        <v>0.89</v>
      </c>
      <c r="V29" s="201">
        <v>0.12</v>
      </c>
      <c r="W29" s="201">
        <v>0.53</v>
      </c>
      <c r="X29" s="201">
        <v>1.69</v>
      </c>
      <c r="Y29" s="201">
        <v>0</v>
      </c>
      <c r="Z29" s="201">
        <v>5.03</v>
      </c>
      <c r="AA29" s="201">
        <v>6.73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12.79</v>
      </c>
      <c r="AL29" s="201">
        <v>0</v>
      </c>
      <c r="AM29" s="201">
        <v>0</v>
      </c>
      <c r="AN29" s="201">
        <v>0</v>
      </c>
      <c r="AO29" s="201">
        <v>274.62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13.24</v>
      </c>
      <c r="E30" s="201">
        <v>0</v>
      </c>
      <c r="F30" s="201">
        <v>0</v>
      </c>
      <c r="G30" s="201">
        <v>21.46</v>
      </c>
      <c r="H30" s="201">
        <v>0</v>
      </c>
      <c r="I30" s="201">
        <v>0</v>
      </c>
      <c r="J30" s="201">
        <v>27.57</v>
      </c>
      <c r="K30" s="201">
        <v>4.5</v>
      </c>
      <c r="L30" s="201">
        <v>77.95</v>
      </c>
      <c r="M30" s="201">
        <v>0.96</v>
      </c>
      <c r="N30" s="201">
        <v>1.36</v>
      </c>
      <c r="O30" s="201">
        <v>0</v>
      </c>
      <c r="P30" s="201">
        <v>1.44</v>
      </c>
      <c r="Q30" s="201">
        <v>0.12</v>
      </c>
      <c r="R30" s="201">
        <v>0.49</v>
      </c>
      <c r="S30" s="201">
        <v>0.3</v>
      </c>
      <c r="T30" s="201">
        <v>0</v>
      </c>
      <c r="U30" s="201">
        <v>0.89</v>
      </c>
      <c r="V30" s="201">
        <v>0.12</v>
      </c>
      <c r="W30" s="201">
        <v>0.53</v>
      </c>
      <c r="X30" s="201">
        <v>1.69</v>
      </c>
      <c r="Y30" s="201">
        <v>0</v>
      </c>
      <c r="Z30" s="201">
        <v>2.91</v>
      </c>
      <c r="AA30" s="201">
        <v>1.03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12.79</v>
      </c>
      <c r="AL30" s="201">
        <v>0</v>
      </c>
      <c r="AM30" s="201">
        <v>0</v>
      </c>
      <c r="AN30" s="201">
        <v>0</v>
      </c>
      <c r="AO30" s="201">
        <v>274.62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13.24</v>
      </c>
      <c r="E31" s="201">
        <v>0</v>
      </c>
      <c r="F31" s="201">
        <v>0</v>
      </c>
      <c r="G31" s="201">
        <v>21.46</v>
      </c>
      <c r="H31" s="201">
        <v>0</v>
      </c>
      <c r="I31" s="201">
        <v>0</v>
      </c>
      <c r="J31" s="201">
        <v>27.57</v>
      </c>
      <c r="K31" s="201">
        <v>4.5</v>
      </c>
      <c r="L31" s="201">
        <v>158.5</v>
      </c>
      <c r="M31" s="201">
        <v>0.96</v>
      </c>
      <c r="N31" s="201">
        <v>1.36</v>
      </c>
      <c r="O31" s="201">
        <v>0</v>
      </c>
      <c r="P31" s="201">
        <v>1.44</v>
      </c>
      <c r="Q31" s="201">
        <v>0.12</v>
      </c>
      <c r="R31" s="201">
        <v>0.49</v>
      </c>
      <c r="S31" s="201">
        <v>0.3</v>
      </c>
      <c r="T31" s="201">
        <v>0</v>
      </c>
      <c r="U31" s="201">
        <v>0.89</v>
      </c>
      <c r="V31" s="201">
        <v>0.12</v>
      </c>
      <c r="W31" s="201">
        <v>0.53</v>
      </c>
      <c r="X31" s="201">
        <v>1.69</v>
      </c>
      <c r="Y31" s="201">
        <v>0</v>
      </c>
      <c r="Z31" s="201">
        <v>2.91</v>
      </c>
      <c r="AA31" s="201">
        <v>1.03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12.79</v>
      </c>
      <c r="AL31" s="201">
        <v>0</v>
      </c>
      <c r="AM31" s="201">
        <v>0</v>
      </c>
      <c r="AN31" s="201">
        <v>0</v>
      </c>
      <c r="AO31" s="201">
        <v>274.62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13.24</v>
      </c>
      <c r="E32" s="201">
        <v>0</v>
      </c>
      <c r="F32" s="201">
        <v>0</v>
      </c>
      <c r="G32" s="201">
        <v>21.46</v>
      </c>
      <c r="H32" s="201">
        <v>0</v>
      </c>
      <c r="I32" s="201">
        <v>0</v>
      </c>
      <c r="J32" s="201">
        <v>27.57</v>
      </c>
      <c r="K32" s="201">
        <v>4.5</v>
      </c>
      <c r="L32" s="201">
        <v>108.62</v>
      </c>
      <c r="M32" s="201">
        <v>0.96</v>
      </c>
      <c r="N32" s="201">
        <v>1.36</v>
      </c>
      <c r="O32" s="201">
        <v>0</v>
      </c>
      <c r="P32" s="201">
        <v>1.44</v>
      </c>
      <c r="Q32" s="201">
        <v>0.12</v>
      </c>
      <c r="R32" s="201">
        <v>0.49</v>
      </c>
      <c r="S32" s="201">
        <v>0.3</v>
      </c>
      <c r="T32" s="201">
        <v>0</v>
      </c>
      <c r="U32" s="201">
        <v>0.89</v>
      </c>
      <c r="V32" s="201">
        <v>0.12</v>
      </c>
      <c r="W32" s="201">
        <v>0.53</v>
      </c>
      <c r="X32" s="201">
        <v>1.69</v>
      </c>
      <c r="Y32" s="201">
        <v>0</v>
      </c>
      <c r="Z32" s="201">
        <v>2.91</v>
      </c>
      <c r="AA32" s="201">
        <v>1.03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12.79</v>
      </c>
      <c r="AL32" s="201">
        <v>0</v>
      </c>
      <c r="AM32" s="201">
        <v>0</v>
      </c>
      <c r="AN32" s="201">
        <v>0</v>
      </c>
      <c r="AO32" s="201">
        <v>274.62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13.24</v>
      </c>
      <c r="E33" s="201">
        <v>0</v>
      </c>
      <c r="F33" s="201">
        <v>0</v>
      </c>
      <c r="G33" s="201">
        <v>21.46</v>
      </c>
      <c r="H33" s="201">
        <v>0</v>
      </c>
      <c r="I33" s="201">
        <v>0</v>
      </c>
      <c r="J33" s="201">
        <v>27.57</v>
      </c>
      <c r="K33" s="201">
        <v>4.5</v>
      </c>
      <c r="L33" s="201">
        <v>152.69</v>
      </c>
      <c r="M33" s="201">
        <v>0.96</v>
      </c>
      <c r="N33" s="201">
        <v>1.36</v>
      </c>
      <c r="O33" s="201">
        <v>0</v>
      </c>
      <c r="P33" s="201">
        <v>1.44</v>
      </c>
      <c r="Q33" s="201">
        <v>0.12</v>
      </c>
      <c r="R33" s="201">
        <v>0.49</v>
      </c>
      <c r="S33" s="201">
        <v>0.3</v>
      </c>
      <c r="T33" s="201">
        <v>0</v>
      </c>
      <c r="U33" s="201">
        <v>0.89</v>
      </c>
      <c r="V33" s="201">
        <v>0.12</v>
      </c>
      <c r="W33" s="201">
        <v>0.53</v>
      </c>
      <c r="X33" s="201">
        <v>1.69</v>
      </c>
      <c r="Y33" s="201">
        <v>0</v>
      </c>
      <c r="Z33" s="201">
        <v>2.91</v>
      </c>
      <c r="AA33" s="201">
        <v>1.03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12.79</v>
      </c>
      <c r="AL33" s="201">
        <v>0</v>
      </c>
      <c r="AM33" s="201">
        <v>0</v>
      </c>
      <c r="AN33" s="201">
        <v>0</v>
      </c>
      <c r="AO33" s="201">
        <v>274.62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13.24</v>
      </c>
      <c r="E34" s="201">
        <v>0</v>
      </c>
      <c r="F34" s="201">
        <v>0</v>
      </c>
      <c r="G34" s="201">
        <v>21.46</v>
      </c>
      <c r="H34" s="201">
        <v>0</v>
      </c>
      <c r="I34" s="201">
        <v>0</v>
      </c>
      <c r="J34" s="201">
        <v>27.57</v>
      </c>
      <c r="K34" s="201">
        <v>4.5</v>
      </c>
      <c r="L34" s="201">
        <v>272.39</v>
      </c>
      <c r="M34" s="201">
        <v>0.96</v>
      </c>
      <c r="N34" s="201">
        <v>1.36</v>
      </c>
      <c r="O34" s="201">
        <v>0</v>
      </c>
      <c r="P34" s="201">
        <v>1.44</v>
      </c>
      <c r="Q34" s="201">
        <v>0.46</v>
      </c>
      <c r="R34" s="201">
        <v>0.49</v>
      </c>
      <c r="S34" s="201">
        <v>5.21</v>
      </c>
      <c r="T34" s="201">
        <v>0</v>
      </c>
      <c r="U34" s="201">
        <v>0.89</v>
      </c>
      <c r="V34" s="201">
        <v>0.12</v>
      </c>
      <c r="W34" s="201">
        <v>0.53</v>
      </c>
      <c r="X34" s="201">
        <v>1.69</v>
      </c>
      <c r="Y34" s="201">
        <v>0</v>
      </c>
      <c r="Z34" s="201">
        <v>2.91</v>
      </c>
      <c r="AA34" s="201">
        <v>19.97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12.79</v>
      </c>
      <c r="AL34" s="201">
        <v>0</v>
      </c>
      <c r="AM34" s="201">
        <v>0</v>
      </c>
      <c r="AN34" s="201">
        <v>0</v>
      </c>
      <c r="AO34" s="201">
        <v>274.62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13.11</v>
      </c>
      <c r="E35" s="201">
        <v>0</v>
      </c>
      <c r="F35" s="201">
        <v>0</v>
      </c>
      <c r="G35" s="201">
        <v>21.46</v>
      </c>
      <c r="H35" s="201">
        <v>0</v>
      </c>
      <c r="I35" s="201">
        <v>0</v>
      </c>
      <c r="J35" s="201">
        <v>27.57</v>
      </c>
      <c r="K35" s="201">
        <v>4.51</v>
      </c>
      <c r="L35" s="201">
        <v>274.87</v>
      </c>
      <c r="M35" s="201">
        <v>0.96</v>
      </c>
      <c r="N35" s="201">
        <v>1.36</v>
      </c>
      <c r="O35" s="201">
        <v>0</v>
      </c>
      <c r="P35" s="201">
        <v>1.44</v>
      </c>
      <c r="Q35" s="201">
        <v>0.46</v>
      </c>
      <c r="R35" s="201">
        <v>0.48</v>
      </c>
      <c r="S35" s="201">
        <v>5.21</v>
      </c>
      <c r="T35" s="201">
        <v>0</v>
      </c>
      <c r="U35" s="201">
        <v>0.89</v>
      </c>
      <c r="V35" s="201">
        <v>0.12</v>
      </c>
      <c r="W35" s="201">
        <v>0.53</v>
      </c>
      <c r="X35" s="201">
        <v>1.69</v>
      </c>
      <c r="Y35" s="201">
        <v>0</v>
      </c>
      <c r="Z35" s="201">
        <v>2.17</v>
      </c>
      <c r="AA35" s="201">
        <v>19.97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12.79</v>
      </c>
      <c r="AL35" s="201">
        <v>0</v>
      </c>
      <c r="AM35" s="201">
        <v>0</v>
      </c>
      <c r="AN35" s="201">
        <v>0</v>
      </c>
      <c r="AO35" s="201">
        <v>274.62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13.11</v>
      </c>
      <c r="E36" s="201">
        <v>0</v>
      </c>
      <c r="F36" s="201">
        <v>0</v>
      </c>
      <c r="G36" s="201">
        <v>21.46</v>
      </c>
      <c r="H36" s="201">
        <v>0</v>
      </c>
      <c r="I36" s="201">
        <v>0</v>
      </c>
      <c r="J36" s="201">
        <v>27.57</v>
      </c>
      <c r="K36" s="201">
        <v>4.5</v>
      </c>
      <c r="L36" s="201">
        <v>274.87</v>
      </c>
      <c r="M36" s="201">
        <v>0.96</v>
      </c>
      <c r="N36" s="201">
        <v>1.36</v>
      </c>
      <c r="O36" s="201">
        <v>0</v>
      </c>
      <c r="P36" s="201">
        <v>1.44</v>
      </c>
      <c r="Q36" s="201">
        <v>0.46</v>
      </c>
      <c r="R36" s="201">
        <v>0.48</v>
      </c>
      <c r="S36" s="201">
        <v>5.21</v>
      </c>
      <c r="T36" s="201">
        <v>0</v>
      </c>
      <c r="U36" s="201">
        <v>0.89</v>
      </c>
      <c r="V36" s="201">
        <v>0.12</v>
      </c>
      <c r="W36" s="201">
        <v>0.53</v>
      </c>
      <c r="X36" s="201">
        <v>1.69</v>
      </c>
      <c r="Y36" s="201">
        <v>0</v>
      </c>
      <c r="Z36" s="201">
        <v>2.17</v>
      </c>
      <c r="AA36" s="201">
        <v>1.03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12.79</v>
      </c>
      <c r="AL36" s="201">
        <v>0</v>
      </c>
      <c r="AM36" s="201">
        <v>0</v>
      </c>
      <c r="AN36" s="201">
        <v>0</v>
      </c>
      <c r="AO36" s="201">
        <v>274.62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13.11</v>
      </c>
      <c r="E37" s="201">
        <v>0</v>
      </c>
      <c r="F37" s="201">
        <v>0</v>
      </c>
      <c r="G37" s="201">
        <v>21.46</v>
      </c>
      <c r="H37" s="201">
        <v>0</v>
      </c>
      <c r="I37" s="201">
        <v>0</v>
      </c>
      <c r="J37" s="201">
        <v>27.57</v>
      </c>
      <c r="K37" s="201">
        <v>4.5</v>
      </c>
      <c r="L37" s="201">
        <v>272.39</v>
      </c>
      <c r="M37" s="201">
        <v>0.96</v>
      </c>
      <c r="N37" s="201">
        <v>1.36</v>
      </c>
      <c r="O37" s="201">
        <v>0</v>
      </c>
      <c r="P37" s="201">
        <v>1.44</v>
      </c>
      <c r="Q37" s="201">
        <v>0.46</v>
      </c>
      <c r="R37" s="201">
        <v>0.48</v>
      </c>
      <c r="S37" s="201">
        <v>5.21</v>
      </c>
      <c r="T37" s="201">
        <v>0</v>
      </c>
      <c r="U37" s="201">
        <v>0.89</v>
      </c>
      <c r="V37" s="201">
        <v>0.12</v>
      </c>
      <c r="W37" s="201">
        <v>0.53</v>
      </c>
      <c r="X37" s="201">
        <v>1.69</v>
      </c>
      <c r="Y37" s="201">
        <v>0</v>
      </c>
      <c r="Z37" s="201">
        <v>2.9</v>
      </c>
      <c r="AA37" s="201">
        <v>1.03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12.79</v>
      </c>
      <c r="AL37" s="201">
        <v>0</v>
      </c>
      <c r="AM37" s="201">
        <v>0</v>
      </c>
      <c r="AN37" s="201">
        <v>0</v>
      </c>
      <c r="AO37" s="201">
        <v>274.62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13.11</v>
      </c>
      <c r="E38" s="201">
        <v>0</v>
      </c>
      <c r="F38" s="201">
        <v>0</v>
      </c>
      <c r="G38" s="201">
        <v>21.46</v>
      </c>
      <c r="H38" s="201">
        <v>0</v>
      </c>
      <c r="I38" s="201">
        <v>0</v>
      </c>
      <c r="J38" s="201">
        <v>27.57</v>
      </c>
      <c r="K38" s="201">
        <v>4.5</v>
      </c>
      <c r="L38" s="201">
        <v>272.39</v>
      </c>
      <c r="M38" s="201">
        <v>0.96</v>
      </c>
      <c r="N38" s="201">
        <v>1.36</v>
      </c>
      <c r="O38" s="201">
        <v>0</v>
      </c>
      <c r="P38" s="201">
        <v>1.44</v>
      </c>
      <c r="Q38" s="201">
        <v>0.46</v>
      </c>
      <c r="R38" s="201">
        <v>0.49</v>
      </c>
      <c r="S38" s="201">
        <v>5.21</v>
      </c>
      <c r="T38" s="201">
        <v>0</v>
      </c>
      <c r="U38" s="201">
        <v>0.89</v>
      </c>
      <c r="V38" s="201">
        <v>0.12</v>
      </c>
      <c r="W38" s="201">
        <v>0.53</v>
      </c>
      <c r="X38" s="201">
        <v>1.69</v>
      </c>
      <c r="Y38" s="201">
        <v>0</v>
      </c>
      <c r="Z38" s="201">
        <v>2.9</v>
      </c>
      <c r="AA38" s="201">
        <v>1.04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12.79</v>
      </c>
      <c r="AL38" s="201">
        <v>0</v>
      </c>
      <c r="AM38" s="201">
        <v>0</v>
      </c>
      <c r="AN38" s="201">
        <v>0</v>
      </c>
      <c r="AO38" s="201">
        <v>274.62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13.11</v>
      </c>
      <c r="E39" s="201">
        <v>0</v>
      </c>
      <c r="F39" s="201">
        <v>0</v>
      </c>
      <c r="G39" s="201">
        <v>21.46</v>
      </c>
      <c r="H39" s="201">
        <v>0</v>
      </c>
      <c r="I39" s="201">
        <v>0</v>
      </c>
      <c r="J39" s="201">
        <v>27.57</v>
      </c>
      <c r="K39" s="201">
        <v>4.5</v>
      </c>
      <c r="L39" s="201">
        <v>272.39</v>
      </c>
      <c r="M39" s="201">
        <v>0.96</v>
      </c>
      <c r="N39" s="201">
        <v>1.36</v>
      </c>
      <c r="O39" s="201">
        <v>0</v>
      </c>
      <c r="P39" s="201">
        <v>1.45</v>
      </c>
      <c r="Q39" s="201">
        <v>0.46</v>
      </c>
      <c r="R39" s="201">
        <v>0.49</v>
      </c>
      <c r="S39" s="201">
        <v>0.3</v>
      </c>
      <c r="T39" s="201">
        <v>0</v>
      </c>
      <c r="U39" s="201">
        <v>0.89</v>
      </c>
      <c r="V39" s="201">
        <v>0.12</v>
      </c>
      <c r="W39" s="201">
        <v>0.53</v>
      </c>
      <c r="X39" s="201">
        <v>1.69</v>
      </c>
      <c r="Y39" s="201">
        <v>0</v>
      </c>
      <c r="Z39" s="201">
        <v>2.91</v>
      </c>
      <c r="AA39" s="201">
        <v>1.04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12.79</v>
      </c>
      <c r="AL39" s="201">
        <v>0</v>
      </c>
      <c r="AM39" s="201">
        <v>0</v>
      </c>
      <c r="AN39" s="201">
        <v>0</v>
      </c>
      <c r="AO39" s="201">
        <v>274.62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13.11</v>
      </c>
      <c r="E40" s="201">
        <v>0</v>
      </c>
      <c r="F40" s="201">
        <v>0</v>
      </c>
      <c r="G40" s="201">
        <v>21.46</v>
      </c>
      <c r="H40" s="201">
        <v>0</v>
      </c>
      <c r="I40" s="201">
        <v>0</v>
      </c>
      <c r="J40" s="201">
        <v>27.57</v>
      </c>
      <c r="K40" s="201">
        <v>4.5</v>
      </c>
      <c r="L40" s="201">
        <v>272.39</v>
      </c>
      <c r="M40" s="201">
        <v>0.96</v>
      </c>
      <c r="N40" s="201">
        <v>1.36</v>
      </c>
      <c r="O40" s="201">
        <v>0</v>
      </c>
      <c r="P40" s="201">
        <v>1.44</v>
      </c>
      <c r="Q40" s="201">
        <v>0.12</v>
      </c>
      <c r="R40" s="201">
        <v>0.49</v>
      </c>
      <c r="S40" s="201">
        <v>0.3</v>
      </c>
      <c r="T40" s="201">
        <v>0</v>
      </c>
      <c r="U40" s="201">
        <v>0.89</v>
      </c>
      <c r="V40" s="201">
        <v>0.12</v>
      </c>
      <c r="W40" s="201">
        <v>0.53</v>
      </c>
      <c r="X40" s="201">
        <v>1.69</v>
      </c>
      <c r="Y40" s="201">
        <v>0</v>
      </c>
      <c r="Z40" s="201">
        <v>2.91</v>
      </c>
      <c r="AA40" s="201">
        <v>1.04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12.79</v>
      </c>
      <c r="AL40" s="201">
        <v>0</v>
      </c>
      <c r="AM40" s="201">
        <v>0</v>
      </c>
      <c r="AN40" s="201">
        <v>0</v>
      </c>
      <c r="AO40" s="201">
        <v>274.62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13.11</v>
      </c>
      <c r="E41" s="201">
        <v>0</v>
      </c>
      <c r="F41" s="201">
        <v>0</v>
      </c>
      <c r="G41" s="201">
        <v>21.46</v>
      </c>
      <c r="H41" s="201">
        <v>0</v>
      </c>
      <c r="I41" s="201">
        <v>0</v>
      </c>
      <c r="J41" s="201">
        <v>27.57</v>
      </c>
      <c r="K41" s="201">
        <v>3.75</v>
      </c>
      <c r="L41" s="201">
        <v>255.27</v>
      </c>
      <c r="M41" s="201">
        <v>0.96</v>
      </c>
      <c r="N41" s="201">
        <v>1.36</v>
      </c>
      <c r="O41" s="201">
        <v>0</v>
      </c>
      <c r="P41" s="201">
        <v>1.65</v>
      </c>
      <c r="Q41" s="201">
        <v>0.12</v>
      </c>
      <c r="R41" s="201">
        <v>0.49</v>
      </c>
      <c r="S41" s="201">
        <v>0.3</v>
      </c>
      <c r="T41" s="201">
        <v>0</v>
      </c>
      <c r="U41" s="201">
        <v>0.89</v>
      </c>
      <c r="V41" s="201">
        <v>0.12</v>
      </c>
      <c r="W41" s="201">
        <v>0.53</v>
      </c>
      <c r="X41" s="201">
        <v>1.69</v>
      </c>
      <c r="Y41" s="201">
        <v>0</v>
      </c>
      <c r="Z41" s="201">
        <v>2.9</v>
      </c>
      <c r="AA41" s="201">
        <v>1.04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16.61</v>
      </c>
      <c r="AL41" s="201">
        <v>0</v>
      </c>
      <c r="AM41" s="201">
        <v>0</v>
      </c>
      <c r="AN41" s="201">
        <v>0</v>
      </c>
      <c r="AO41" s="201">
        <v>274.62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13.11</v>
      </c>
      <c r="E42" s="201">
        <v>0</v>
      </c>
      <c r="F42" s="201">
        <v>0</v>
      </c>
      <c r="G42" s="201">
        <v>21.46</v>
      </c>
      <c r="H42" s="201">
        <v>0</v>
      </c>
      <c r="I42" s="201">
        <v>0</v>
      </c>
      <c r="J42" s="201">
        <v>27.57</v>
      </c>
      <c r="K42" s="201">
        <v>4.33</v>
      </c>
      <c r="L42" s="201">
        <v>236.74</v>
      </c>
      <c r="M42" s="201">
        <v>0.96</v>
      </c>
      <c r="N42" s="201">
        <v>1.36</v>
      </c>
      <c r="O42" s="201">
        <v>0</v>
      </c>
      <c r="P42" s="201">
        <v>1.65</v>
      </c>
      <c r="Q42" s="201">
        <v>0.12</v>
      </c>
      <c r="R42" s="201">
        <v>0.49</v>
      </c>
      <c r="S42" s="201">
        <v>0.3</v>
      </c>
      <c r="T42" s="201">
        <v>0</v>
      </c>
      <c r="U42" s="201">
        <v>0.89</v>
      </c>
      <c r="V42" s="201">
        <v>0.12</v>
      </c>
      <c r="W42" s="201">
        <v>0.53</v>
      </c>
      <c r="X42" s="201">
        <v>1.69</v>
      </c>
      <c r="Y42" s="201">
        <v>0</v>
      </c>
      <c r="Z42" s="201">
        <v>2.91</v>
      </c>
      <c r="AA42" s="201">
        <v>1.04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16.61</v>
      </c>
      <c r="AL42" s="201">
        <v>0</v>
      </c>
      <c r="AM42" s="201">
        <v>0</v>
      </c>
      <c r="AN42" s="201">
        <v>0</v>
      </c>
      <c r="AO42" s="201">
        <v>274.62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13.11</v>
      </c>
      <c r="E43" s="201">
        <v>0</v>
      </c>
      <c r="F43" s="201">
        <v>0</v>
      </c>
      <c r="G43" s="201">
        <v>21.46</v>
      </c>
      <c r="H43" s="201">
        <v>0</v>
      </c>
      <c r="I43" s="201">
        <v>0</v>
      </c>
      <c r="J43" s="201">
        <v>27.57</v>
      </c>
      <c r="K43" s="201">
        <v>4.5</v>
      </c>
      <c r="L43" s="201">
        <v>236.74</v>
      </c>
      <c r="M43" s="201">
        <v>0.96</v>
      </c>
      <c r="N43" s="201">
        <v>1.36</v>
      </c>
      <c r="O43" s="201">
        <v>0</v>
      </c>
      <c r="P43" s="201">
        <v>1.65</v>
      </c>
      <c r="Q43" s="201">
        <v>0.12</v>
      </c>
      <c r="R43" s="201">
        <v>0.49</v>
      </c>
      <c r="S43" s="201">
        <v>0.3</v>
      </c>
      <c r="T43" s="201">
        <v>0</v>
      </c>
      <c r="U43" s="201">
        <v>0.89</v>
      </c>
      <c r="V43" s="201">
        <v>0.12</v>
      </c>
      <c r="W43" s="201">
        <v>0.53</v>
      </c>
      <c r="X43" s="201">
        <v>1.69</v>
      </c>
      <c r="Y43" s="201">
        <v>0</v>
      </c>
      <c r="Z43" s="201">
        <v>2.9</v>
      </c>
      <c r="AA43" s="201">
        <v>1.04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12.79</v>
      </c>
      <c r="AL43" s="201">
        <v>0</v>
      </c>
      <c r="AM43" s="201">
        <v>0</v>
      </c>
      <c r="AN43" s="201">
        <v>0</v>
      </c>
      <c r="AO43" s="201">
        <v>269.18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13.11</v>
      </c>
      <c r="E44" s="201">
        <v>0</v>
      </c>
      <c r="F44" s="201">
        <v>0</v>
      </c>
      <c r="G44" s="201">
        <v>21.46</v>
      </c>
      <c r="H44" s="201">
        <v>0</v>
      </c>
      <c r="I44" s="201">
        <v>0</v>
      </c>
      <c r="J44" s="201">
        <v>27.57</v>
      </c>
      <c r="K44" s="201">
        <v>4.5</v>
      </c>
      <c r="L44" s="201">
        <v>236.74</v>
      </c>
      <c r="M44" s="201">
        <v>0.96</v>
      </c>
      <c r="N44" s="201">
        <v>1.36</v>
      </c>
      <c r="O44" s="201">
        <v>0</v>
      </c>
      <c r="P44" s="201">
        <v>1.65</v>
      </c>
      <c r="Q44" s="201">
        <v>0.12</v>
      </c>
      <c r="R44" s="201">
        <v>0.49</v>
      </c>
      <c r="S44" s="201">
        <v>0.3</v>
      </c>
      <c r="T44" s="201">
        <v>0</v>
      </c>
      <c r="U44" s="201">
        <v>0.89</v>
      </c>
      <c r="V44" s="201">
        <v>0.12</v>
      </c>
      <c r="W44" s="201">
        <v>0.53</v>
      </c>
      <c r="X44" s="201">
        <v>1.69</v>
      </c>
      <c r="Y44" s="201">
        <v>0</v>
      </c>
      <c r="Z44" s="201">
        <v>2.9</v>
      </c>
      <c r="AA44" s="201">
        <v>1.04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12.79</v>
      </c>
      <c r="AL44" s="201">
        <v>0</v>
      </c>
      <c r="AM44" s="201">
        <v>0</v>
      </c>
      <c r="AN44" s="201">
        <v>0</v>
      </c>
      <c r="AO44" s="201">
        <v>269.18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13.11</v>
      </c>
      <c r="E45" s="201">
        <v>0</v>
      </c>
      <c r="F45" s="201">
        <v>0</v>
      </c>
      <c r="G45" s="201">
        <v>21.46</v>
      </c>
      <c r="H45" s="201">
        <v>0</v>
      </c>
      <c r="I45" s="201">
        <v>0</v>
      </c>
      <c r="J45" s="201">
        <v>27.57</v>
      </c>
      <c r="K45" s="201">
        <v>4.5</v>
      </c>
      <c r="L45" s="201">
        <v>236.74</v>
      </c>
      <c r="M45" s="201">
        <v>0.96</v>
      </c>
      <c r="N45" s="201">
        <v>1.36</v>
      </c>
      <c r="O45" s="201">
        <v>0</v>
      </c>
      <c r="P45" s="201">
        <v>1.65</v>
      </c>
      <c r="Q45" s="201">
        <v>0.12</v>
      </c>
      <c r="R45" s="201">
        <v>0.49</v>
      </c>
      <c r="S45" s="201">
        <v>0.3</v>
      </c>
      <c r="T45" s="201">
        <v>0</v>
      </c>
      <c r="U45" s="201">
        <v>0.89</v>
      </c>
      <c r="V45" s="201">
        <v>0.12</v>
      </c>
      <c r="W45" s="201">
        <v>0.53</v>
      </c>
      <c r="X45" s="201">
        <v>1.69</v>
      </c>
      <c r="Y45" s="201">
        <v>0</v>
      </c>
      <c r="Z45" s="201">
        <v>2.91</v>
      </c>
      <c r="AA45" s="201">
        <v>1.04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12.79</v>
      </c>
      <c r="AL45" s="201">
        <v>0</v>
      </c>
      <c r="AM45" s="201">
        <v>0</v>
      </c>
      <c r="AN45" s="201">
        <v>0</v>
      </c>
      <c r="AO45" s="201">
        <v>269.18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13.11</v>
      </c>
      <c r="E46" s="201">
        <v>0</v>
      </c>
      <c r="F46" s="201">
        <v>0</v>
      </c>
      <c r="G46" s="201">
        <v>21.46</v>
      </c>
      <c r="H46" s="201">
        <v>0</v>
      </c>
      <c r="I46" s="201">
        <v>0</v>
      </c>
      <c r="J46" s="201">
        <v>27.57</v>
      </c>
      <c r="K46" s="201">
        <v>4.5</v>
      </c>
      <c r="L46" s="201">
        <v>236.74</v>
      </c>
      <c r="M46" s="201">
        <v>0.96</v>
      </c>
      <c r="N46" s="201">
        <v>1.36</v>
      </c>
      <c r="O46" s="201">
        <v>0</v>
      </c>
      <c r="P46" s="201">
        <v>1.65</v>
      </c>
      <c r="Q46" s="201">
        <v>0.12</v>
      </c>
      <c r="R46" s="201">
        <v>0.49</v>
      </c>
      <c r="S46" s="201">
        <v>0.3</v>
      </c>
      <c r="T46" s="201">
        <v>0</v>
      </c>
      <c r="U46" s="201">
        <v>0.89</v>
      </c>
      <c r="V46" s="201">
        <v>0.12</v>
      </c>
      <c r="W46" s="201">
        <v>0.53</v>
      </c>
      <c r="X46" s="201">
        <v>1.69</v>
      </c>
      <c r="Y46" s="201">
        <v>0</v>
      </c>
      <c r="Z46" s="201">
        <v>2.91</v>
      </c>
      <c r="AA46" s="201">
        <v>1.04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12.79</v>
      </c>
      <c r="AL46" s="201">
        <v>0</v>
      </c>
      <c r="AM46" s="201">
        <v>0</v>
      </c>
      <c r="AN46" s="201">
        <v>0</v>
      </c>
      <c r="AO46" s="201">
        <v>269.18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13.11</v>
      </c>
      <c r="E47" s="201">
        <v>0</v>
      </c>
      <c r="F47" s="201">
        <v>0</v>
      </c>
      <c r="G47" s="201">
        <v>21.46</v>
      </c>
      <c r="H47" s="201">
        <v>0</v>
      </c>
      <c r="I47" s="201">
        <v>0</v>
      </c>
      <c r="J47" s="201">
        <v>27.57</v>
      </c>
      <c r="K47" s="201">
        <v>4.5</v>
      </c>
      <c r="L47" s="201">
        <v>236.74</v>
      </c>
      <c r="M47" s="201">
        <v>0.96</v>
      </c>
      <c r="N47" s="201">
        <v>1.36</v>
      </c>
      <c r="O47" s="201">
        <v>0</v>
      </c>
      <c r="P47" s="201">
        <v>1.65</v>
      </c>
      <c r="Q47" s="201">
        <v>0.12</v>
      </c>
      <c r="R47" s="201">
        <v>0.49</v>
      </c>
      <c r="S47" s="201">
        <v>0.3</v>
      </c>
      <c r="T47" s="201">
        <v>0</v>
      </c>
      <c r="U47" s="201">
        <v>0.89</v>
      </c>
      <c r="V47" s="201">
        <v>0.12</v>
      </c>
      <c r="W47" s="201">
        <v>0.53</v>
      </c>
      <c r="X47" s="201">
        <v>1.69</v>
      </c>
      <c r="Y47" s="201">
        <v>0</v>
      </c>
      <c r="Z47" s="201">
        <v>2.91</v>
      </c>
      <c r="AA47" s="201">
        <v>1.04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12.79</v>
      </c>
      <c r="AL47" s="201">
        <v>0</v>
      </c>
      <c r="AM47" s="201">
        <v>0</v>
      </c>
      <c r="AN47" s="201">
        <v>0</v>
      </c>
      <c r="AO47" s="201">
        <v>269.18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13.11</v>
      </c>
      <c r="E48" s="201">
        <v>0</v>
      </c>
      <c r="F48" s="201">
        <v>0</v>
      </c>
      <c r="G48" s="201">
        <v>21.46</v>
      </c>
      <c r="H48" s="201">
        <v>0</v>
      </c>
      <c r="I48" s="201">
        <v>0</v>
      </c>
      <c r="J48" s="201">
        <v>27.57</v>
      </c>
      <c r="K48" s="201">
        <v>4.5</v>
      </c>
      <c r="L48" s="201">
        <v>236.74</v>
      </c>
      <c r="M48" s="201">
        <v>0.96</v>
      </c>
      <c r="N48" s="201">
        <v>1.36</v>
      </c>
      <c r="O48" s="201">
        <v>0</v>
      </c>
      <c r="P48" s="201">
        <v>1.65</v>
      </c>
      <c r="Q48" s="201">
        <v>0.12</v>
      </c>
      <c r="R48" s="201">
        <v>0.49</v>
      </c>
      <c r="S48" s="201">
        <v>0.3</v>
      </c>
      <c r="T48" s="201">
        <v>0</v>
      </c>
      <c r="U48" s="201">
        <v>0.89</v>
      </c>
      <c r="V48" s="201">
        <v>0.12</v>
      </c>
      <c r="W48" s="201">
        <v>0.53</v>
      </c>
      <c r="X48" s="201">
        <v>1.69</v>
      </c>
      <c r="Y48" s="201">
        <v>0</v>
      </c>
      <c r="Z48" s="201">
        <v>2.91</v>
      </c>
      <c r="AA48" s="201">
        <v>1.04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12.79</v>
      </c>
      <c r="AL48" s="201">
        <v>0</v>
      </c>
      <c r="AM48" s="201">
        <v>0</v>
      </c>
      <c r="AN48" s="201">
        <v>0</v>
      </c>
      <c r="AO48" s="201">
        <v>269.18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13.11</v>
      </c>
      <c r="E49" s="201">
        <v>0</v>
      </c>
      <c r="F49" s="201">
        <v>0</v>
      </c>
      <c r="G49" s="201">
        <v>21.46</v>
      </c>
      <c r="H49" s="201">
        <v>0</v>
      </c>
      <c r="I49" s="201">
        <v>0</v>
      </c>
      <c r="J49" s="201">
        <v>27.57</v>
      </c>
      <c r="K49" s="201">
        <v>4.5</v>
      </c>
      <c r="L49" s="201">
        <v>255.27</v>
      </c>
      <c r="M49" s="201">
        <v>0.96</v>
      </c>
      <c r="N49" s="201">
        <v>1.36</v>
      </c>
      <c r="O49" s="201">
        <v>0</v>
      </c>
      <c r="P49" s="201">
        <v>1.65</v>
      </c>
      <c r="Q49" s="201">
        <v>0.12</v>
      </c>
      <c r="R49" s="201">
        <v>0.49</v>
      </c>
      <c r="S49" s="201">
        <v>0.3</v>
      </c>
      <c r="T49" s="201">
        <v>0</v>
      </c>
      <c r="U49" s="201">
        <v>0.89</v>
      </c>
      <c r="V49" s="201">
        <v>0.24</v>
      </c>
      <c r="W49" s="201">
        <v>0.53</v>
      </c>
      <c r="X49" s="201">
        <v>1.69</v>
      </c>
      <c r="Y49" s="201">
        <v>0</v>
      </c>
      <c r="Z49" s="201">
        <v>4.8</v>
      </c>
      <c r="AA49" s="201">
        <v>1.04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12.79</v>
      </c>
      <c r="AL49" s="201">
        <v>0</v>
      </c>
      <c r="AM49" s="201">
        <v>0</v>
      </c>
      <c r="AN49" s="201">
        <v>0</v>
      </c>
      <c r="AO49" s="201">
        <v>269.18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13.11</v>
      </c>
      <c r="E50" s="201">
        <v>0</v>
      </c>
      <c r="F50" s="201">
        <v>0</v>
      </c>
      <c r="G50" s="201">
        <v>21.46</v>
      </c>
      <c r="H50" s="201">
        <v>0</v>
      </c>
      <c r="I50" s="201">
        <v>0</v>
      </c>
      <c r="J50" s="201">
        <v>27.57</v>
      </c>
      <c r="K50" s="201">
        <v>4.5</v>
      </c>
      <c r="L50" s="201">
        <v>264.54000000000002</v>
      </c>
      <c r="M50" s="201">
        <v>0.96</v>
      </c>
      <c r="N50" s="201">
        <v>1.36</v>
      </c>
      <c r="O50" s="201">
        <v>0</v>
      </c>
      <c r="P50" s="201">
        <v>1.65</v>
      </c>
      <c r="Q50" s="201">
        <v>0.13</v>
      </c>
      <c r="R50" s="201">
        <v>0.49</v>
      </c>
      <c r="S50" s="201">
        <v>0.31</v>
      </c>
      <c r="T50" s="201">
        <v>0</v>
      </c>
      <c r="U50" s="201">
        <v>0.89</v>
      </c>
      <c r="V50" s="201">
        <v>0.24</v>
      </c>
      <c r="W50" s="201">
        <v>0.53</v>
      </c>
      <c r="X50" s="201">
        <v>1.69</v>
      </c>
      <c r="Y50" s="201">
        <v>0</v>
      </c>
      <c r="Z50" s="201">
        <v>4.8</v>
      </c>
      <c r="AA50" s="201">
        <v>1.04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12.79</v>
      </c>
      <c r="AL50" s="201">
        <v>0</v>
      </c>
      <c r="AM50" s="201">
        <v>0</v>
      </c>
      <c r="AN50" s="201">
        <v>0</v>
      </c>
      <c r="AO50" s="201">
        <v>269.18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13.11</v>
      </c>
      <c r="E51" s="201">
        <v>0</v>
      </c>
      <c r="F51" s="201">
        <v>0</v>
      </c>
      <c r="G51" s="201">
        <v>21.46</v>
      </c>
      <c r="H51" s="201">
        <v>0</v>
      </c>
      <c r="I51" s="201">
        <v>0</v>
      </c>
      <c r="J51" s="201">
        <v>27.57</v>
      </c>
      <c r="K51" s="201">
        <v>4.5</v>
      </c>
      <c r="L51" s="201">
        <v>270.41000000000003</v>
      </c>
      <c r="M51" s="201">
        <v>0.96</v>
      </c>
      <c r="N51" s="201">
        <v>1.36</v>
      </c>
      <c r="O51" s="201">
        <v>0</v>
      </c>
      <c r="P51" s="201">
        <v>1.65</v>
      </c>
      <c r="Q51" s="201">
        <v>0.13</v>
      </c>
      <c r="R51" s="201">
        <v>0.49</v>
      </c>
      <c r="S51" s="201">
        <v>0.31</v>
      </c>
      <c r="T51" s="201">
        <v>0</v>
      </c>
      <c r="U51" s="201">
        <v>0.89</v>
      </c>
      <c r="V51" s="201">
        <v>0.24</v>
      </c>
      <c r="W51" s="201">
        <v>0.53</v>
      </c>
      <c r="X51" s="201">
        <v>1.69</v>
      </c>
      <c r="Y51" s="201">
        <v>0</v>
      </c>
      <c r="Z51" s="201">
        <v>5.71</v>
      </c>
      <c r="AA51" s="201">
        <v>1.03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12.79</v>
      </c>
      <c r="AL51" s="201">
        <v>0</v>
      </c>
      <c r="AM51" s="201">
        <v>0</v>
      </c>
      <c r="AN51" s="201">
        <v>0</v>
      </c>
      <c r="AO51" s="201">
        <v>269.18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13.11</v>
      </c>
      <c r="E52" s="201">
        <v>0</v>
      </c>
      <c r="F52" s="201">
        <v>0</v>
      </c>
      <c r="G52" s="201">
        <v>21.46</v>
      </c>
      <c r="H52" s="201">
        <v>0</v>
      </c>
      <c r="I52" s="201">
        <v>0</v>
      </c>
      <c r="J52" s="201">
        <v>27.57</v>
      </c>
      <c r="K52" s="201">
        <v>4.5</v>
      </c>
      <c r="L52" s="201">
        <v>270.41000000000003</v>
      </c>
      <c r="M52" s="201">
        <v>0.96</v>
      </c>
      <c r="N52" s="201">
        <v>1.36</v>
      </c>
      <c r="O52" s="201">
        <v>0</v>
      </c>
      <c r="P52" s="201">
        <v>1.65</v>
      </c>
      <c r="Q52" s="201">
        <v>0.13</v>
      </c>
      <c r="R52" s="201">
        <v>0.49</v>
      </c>
      <c r="S52" s="201">
        <v>0.31</v>
      </c>
      <c r="T52" s="201">
        <v>0</v>
      </c>
      <c r="U52" s="201">
        <v>0.89</v>
      </c>
      <c r="V52" s="201">
        <v>0.88</v>
      </c>
      <c r="W52" s="201">
        <v>0.53</v>
      </c>
      <c r="X52" s="201">
        <v>1.69</v>
      </c>
      <c r="Y52" s="201">
        <v>0</v>
      </c>
      <c r="Z52" s="201">
        <v>5.71</v>
      </c>
      <c r="AA52" s="201">
        <v>1.03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12.79</v>
      </c>
      <c r="AL52" s="201">
        <v>0</v>
      </c>
      <c r="AM52" s="201">
        <v>0</v>
      </c>
      <c r="AN52" s="201">
        <v>0</v>
      </c>
      <c r="AO52" s="201">
        <v>269.18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13.11</v>
      </c>
      <c r="E53" s="201">
        <v>0</v>
      </c>
      <c r="F53" s="201">
        <v>0</v>
      </c>
      <c r="G53" s="201">
        <v>21.46</v>
      </c>
      <c r="H53" s="201">
        <v>0</v>
      </c>
      <c r="I53" s="201">
        <v>0</v>
      </c>
      <c r="J53" s="201">
        <v>27.57</v>
      </c>
      <c r="K53" s="201">
        <v>4.5</v>
      </c>
      <c r="L53" s="201">
        <v>270.41000000000003</v>
      </c>
      <c r="M53" s="201">
        <v>0.96</v>
      </c>
      <c r="N53" s="201">
        <v>1.36</v>
      </c>
      <c r="O53" s="201">
        <v>0</v>
      </c>
      <c r="P53" s="201">
        <v>1.65</v>
      </c>
      <c r="Q53" s="201">
        <v>0.46</v>
      </c>
      <c r="R53" s="201">
        <v>0.49</v>
      </c>
      <c r="S53" s="201">
        <v>3.3</v>
      </c>
      <c r="T53" s="201">
        <v>0</v>
      </c>
      <c r="U53" s="201">
        <v>0.89</v>
      </c>
      <c r="V53" s="201">
        <v>0.88</v>
      </c>
      <c r="W53" s="201">
        <v>0.53</v>
      </c>
      <c r="X53" s="201">
        <v>1.69</v>
      </c>
      <c r="Y53" s="201">
        <v>0</v>
      </c>
      <c r="Z53" s="201">
        <v>5.71</v>
      </c>
      <c r="AA53" s="201">
        <v>1.03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12.79</v>
      </c>
      <c r="AL53" s="201">
        <v>0</v>
      </c>
      <c r="AM53" s="201">
        <v>0</v>
      </c>
      <c r="AN53" s="201">
        <v>0</v>
      </c>
      <c r="AO53" s="201">
        <v>269.18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13.11</v>
      </c>
      <c r="E54" s="201">
        <v>0</v>
      </c>
      <c r="F54" s="201">
        <v>0</v>
      </c>
      <c r="G54" s="201">
        <v>21.46</v>
      </c>
      <c r="H54" s="201">
        <v>0</v>
      </c>
      <c r="I54" s="201">
        <v>0</v>
      </c>
      <c r="J54" s="201">
        <v>27.57</v>
      </c>
      <c r="K54" s="201">
        <v>4.5</v>
      </c>
      <c r="L54" s="201">
        <v>270.41000000000003</v>
      </c>
      <c r="M54" s="201">
        <v>0.96</v>
      </c>
      <c r="N54" s="201">
        <v>1.36</v>
      </c>
      <c r="O54" s="201">
        <v>0</v>
      </c>
      <c r="P54" s="201">
        <v>1.65</v>
      </c>
      <c r="Q54" s="201">
        <v>0.46</v>
      </c>
      <c r="R54" s="201">
        <v>6.27</v>
      </c>
      <c r="S54" s="201">
        <v>5.0999999999999996</v>
      </c>
      <c r="T54" s="201">
        <v>0</v>
      </c>
      <c r="U54" s="201">
        <v>0.89</v>
      </c>
      <c r="V54" s="201">
        <v>0.88</v>
      </c>
      <c r="W54" s="201">
        <v>0.53</v>
      </c>
      <c r="X54" s="201">
        <v>1.69</v>
      </c>
      <c r="Y54" s="201">
        <v>0</v>
      </c>
      <c r="Z54" s="201">
        <v>29.56</v>
      </c>
      <c r="AA54" s="201">
        <v>19.97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12.79</v>
      </c>
      <c r="AL54" s="201">
        <v>0</v>
      </c>
      <c r="AM54" s="201">
        <v>0</v>
      </c>
      <c r="AN54" s="201">
        <v>0</v>
      </c>
      <c r="AO54" s="201">
        <v>269.18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13.11</v>
      </c>
      <c r="E55" s="201">
        <v>0</v>
      </c>
      <c r="F55" s="201">
        <v>0</v>
      </c>
      <c r="G55" s="201">
        <v>21.46</v>
      </c>
      <c r="H55" s="201">
        <v>0</v>
      </c>
      <c r="I55" s="201">
        <v>0</v>
      </c>
      <c r="J55" s="201">
        <v>27.57</v>
      </c>
      <c r="K55" s="201">
        <v>4.5</v>
      </c>
      <c r="L55" s="201">
        <v>270.41000000000003</v>
      </c>
      <c r="M55" s="201">
        <v>0.96</v>
      </c>
      <c r="N55" s="201">
        <v>1.36</v>
      </c>
      <c r="O55" s="201">
        <v>0</v>
      </c>
      <c r="P55" s="201">
        <v>1.65</v>
      </c>
      <c r="Q55" s="201">
        <v>0.46</v>
      </c>
      <c r="R55" s="201">
        <v>6.27</v>
      </c>
      <c r="S55" s="201">
        <v>5.0999999999999996</v>
      </c>
      <c r="T55" s="201">
        <v>0</v>
      </c>
      <c r="U55" s="201">
        <v>0.89</v>
      </c>
      <c r="V55" s="201">
        <v>0.88</v>
      </c>
      <c r="W55" s="201">
        <v>0.53</v>
      </c>
      <c r="X55" s="201">
        <v>1.69</v>
      </c>
      <c r="Y55" s="201">
        <v>0</v>
      </c>
      <c r="Z55" s="201">
        <v>58.44</v>
      </c>
      <c r="AA55" s="201">
        <v>19.97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12.79</v>
      </c>
      <c r="AL55" s="201">
        <v>0</v>
      </c>
      <c r="AM55" s="201">
        <v>0</v>
      </c>
      <c r="AN55" s="201">
        <v>0</v>
      </c>
      <c r="AO55" s="201">
        <v>269.18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13.11</v>
      </c>
      <c r="E56" s="201">
        <v>0</v>
      </c>
      <c r="F56" s="201">
        <v>0</v>
      </c>
      <c r="G56" s="201">
        <v>21.46</v>
      </c>
      <c r="H56" s="201">
        <v>0</v>
      </c>
      <c r="I56" s="201">
        <v>0</v>
      </c>
      <c r="J56" s="201">
        <v>27.57</v>
      </c>
      <c r="K56" s="201">
        <v>4.5</v>
      </c>
      <c r="L56" s="201">
        <v>270.41000000000003</v>
      </c>
      <c r="M56" s="201">
        <v>0.96</v>
      </c>
      <c r="N56" s="201">
        <v>1.36</v>
      </c>
      <c r="O56" s="201">
        <v>0</v>
      </c>
      <c r="P56" s="201">
        <v>1.65</v>
      </c>
      <c r="Q56" s="201">
        <v>0.46</v>
      </c>
      <c r="R56" s="201">
        <v>6.27</v>
      </c>
      <c r="S56" s="201">
        <v>5.0999999999999996</v>
      </c>
      <c r="T56" s="201">
        <v>0</v>
      </c>
      <c r="U56" s="201">
        <v>0.89</v>
      </c>
      <c r="V56" s="201">
        <v>0.88</v>
      </c>
      <c r="W56" s="201">
        <v>0.53</v>
      </c>
      <c r="X56" s="201">
        <v>1.69</v>
      </c>
      <c r="Y56" s="201">
        <v>0</v>
      </c>
      <c r="Z56" s="201">
        <v>58.44</v>
      </c>
      <c r="AA56" s="201">
        <v>19.97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12.79</v>
      </c>
      <c r="AL56" s="201">
        <v>0</v>
      </c>
      <c r="AM56" s="201">
        <v>0</v>
      </c>
      <c r="AN56" s="201">
        <v>0</v>
      </c>
      <c r="AO56" s="201">
        <v>269.18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13.11</v>
      </c>
      <c r="E57" s="201">
        <v>0</v>
      </c>
      <c r="F57" s="201">
        <v>0</v>
      </c>
      <c r="G57" s="201">
        <v>21.46</v>
      </c>
      <c r="H57" s="201">
        <v>0</v>
      </c>
      <c r="I57" s="201">
        <v>0</v>
      </c>
      <c r="J57" s="201">
        <v>27.57</v>
      </c>
      <c r="K57" s="201">
        <v>4.5</v>
      </c>
      <c r="L57" s="201">
        <v>270.41000000000003</v>
      </c>
      <c r="M57" s="201">
        <v>2.61</v>
      </c>
      <c r="N57" s="201">
        <v>1.36</v>
      </c>
      <c r="O57" s="201">
        <v>0</v>
      </c>
      <c r="P57" s="201">
        <v>1.65</v>
      </c>
      <c r="Q57" s="201">
        <v>0.46</v>
      </c>
      <c r="R57" s="201">
        <v>6.27</v>
      </c>
      <c r="S57" s="201">
        <v>5.0999999999999996</v>
      </c>
      <c r="T57" s="201">
        <v>0</v>
      </c>
      <c r="U57" s="201">
        <v>0.89</v>
      </c>
      <c r="V57" s="201">
        <v>0.88</v>
      </c>
      <c r="W57" s="201">
        <v>0.53</v>
      </c>
      <c r="X57" s="201">
        <v>1.69</v>
      </c>
      <c r="Y57" s="201">
        <v>0</v>
      </c>
      <c r="Z57" s="201">
        <v>58.44</v>
      </c>
      <c r="AA57" s="201">
        <v>19.97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12.79</v>
      </c>
      <c r="AL57" s="201">
        <v>0</v>
      </c>
      <c r="AM57" s="201">
        <v>0</v>
      </c>
      <c r="AN57" s="201">
        <v>0</v>
      </c>
      <c r="AO57" s="201">
        <v>269.18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13.11</v>
      </c>
      <c r="E58" s="201">
        <v>0</v>
      </c>
      <c r="F58" s="201">
        <v>0</v>
      </c>
      <c r="G58" s="201">
        <v>21.46</v>
      </c>
      <c r="H58" s="201">
        <v>0</v>
      </c>
      <c r="I58" s="201">
        <v>0</v>
      </c>
      <c r="J58" s="201">
        <v>27.57</v>
      </c>
      <c r="K58" s="201">
        <v>4.5</v>
      </c>
      <c r="L58" s="201">
        <v>270.41000000000003</v>
      </c>
      <c r="M58" s="201">
        <v>1.06</v>
      </c>
      <c r="N58" s="201">
        <v>1.36</v>
      </c>
      <c r="O58" s="201">
        <v>0</v>
      </c>
      <c r="P58" s="201">
        <v>1.65</v>
      </c>
      <c r="Q58" s="201">
        <v>0.46</v>
      </c>
      <c r="R58" s="201">
        <v>6.27</v>
      </c>
      <c r="S58" s="201">
        <v>5.0999999999999996</v>
      </c>
      <c r="T58" s="201">
        <v>0</v>
      </c>
      <c r="U58" s="201">
        <v>0.89</v>
      </c>
      <c r="V58" s="201">
        <v>0.88</v>
      </c>
      <c r="W58" s="201">
        <v>0.53</v>
      </c>
      <c r="X58" s="201">
        <v>1.69</v>
      </c>
      <c r="Y58" s="201">
        <v>0</v>
      </c>
      <c r="Z58" s="201">
        <v>58.44</v>
      </c>
      <c r="AA58" s="201">
        <v>19.97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12.79</v>
      </c>
      <c r="AL58" s="201">
        <v>0</v>
      </c>
      <c r="AM58" s="201">
        <v>0</v>
      </c>
      <c r="AN58" s="201">
        <v>0</v>
      </c>
      <c r="AO58" s="201">
        <v>269.18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13.11</v>
      </c>
      <c r="E59" s="201">
        <v>0</v>
      </c>
      <c r="F59" s="201">
        <v>0</v>
      </c>
      <c r="G59" s="201">
        <v>21.46</v>
      </c>
      <c r="H59" s="201">
        <v>0</v>
      </c>
      <c r="I59" s="201">
        <v>0</v>
      </c>
      <c r="J59" s="201">
        <v>27.57</v>
      </c>
      <c r="K59" s="201">
        <v>4.5</v>
      </c>
      <c r="L59" s="201">
        <v>269.82</v>
      </c>
      <c r="M59" s="201">
        <v>1.06</v>
      </c>
      <c r="N59" s="201">
        <v>1.36</v>
      </c>
      <c r="O59" s="201">
        <v>0</v>
      </c>
      <c r="P59" s="201">
        <v>1.65</v>
      </c>
      <c r="Q59" s="201">
        <v>0.46</v>
      </c>
      <c r="R59" s="201">
        <v>6.27</v>
      </c>
      <c r="S59" s="201">
        <v>5.05</v>
      </c>
      <c r="T59" s="201">
        <v>0</v>
      </c>
      <c r="U59" s="201">
        <v>0.89</v>
      </c>
      <c r="V59" s="201">
        <v>0.88</v>
      </c>
      <c r="W59" s="201">
        <v>0.53</v>
      </c>
      <c r="X59" s="201">
        <v>1.69</v>
      </c>
      <c r="Y59" s="201">
        <v>0</v>
      </c>
      <c r="Z59" s="201">
        <v>58.44</v>
      </c>
      <c r="AA59" s="201">
        <v>19.97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10.89</v>
      </c>
      <c r="AL59" s="201">
        <v>0</v>
      </c>
      <c r="AM59" s="201">
        <v>0</v>
      </c>
      <c r="AN59" s="201">
        <v>0</v>
      </c>
      <c r="AO59" s="201">
        <v>269.18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13.11</v>
      </c>
      <c r="E60" s="201">
        <v>0</v>
      </c>
      <c r="F60" s="201">
        <v>0</v>
      </c>
      <c r="G60" s="201">
        <v>21.46</v>
      </c>
      <c r="H60" s="201">
        <v>0</v>
      </c>
      <c r="I60" s="201">
        <v>0</v>
      </c>
      <c r="J60" s="201">
        <v>27.57</v>
      </c>
      <c r="K60" s="201">
        <v>4.5</v>
      </c>
      <c r="L60" s="201">
        <v>269.82</v>
      </c>
      <c r="M60" s="201">
        <v>1.06</v>
      </c>
      <c r="N60" s="201">
        <v>1.36</v>
      </c>
      <c r="O60" s="201">
        <v>0</v>
      </c>
      <c r="P60" s="201">
        <v>1.65</v>
      </c>
      <c r="Q60" s="201">
        <v>0.46</v>
      </c>
      <c r="R60" s="201">
        <v>6.27</v>
      </c>
      <c r="S60" s="201">
        <v>5.05</v>
      </c>
      <c r="T60" s="201">
        <v>0</v>
      </c>
      <c r="U60" s="201">
        <v>0.89</v>
      </c>
      <c r="V60" s="201">
        <v>0.88</v>
      </c>
      <c r="W60" s="201">
        <v>0.53</v>
      </c>
      <c r="X60" s="201">
        <v>1.69</v>
      </c>
      <c r="Y60" s="201">
        <v>0</v>
      </c>
      <c r="Z60" s="201">
        <v>58.44</v>
      </c>
      <c r="AA60" s="201">
        <v>19.97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10.89</v>
      </c>
      <c r="AL60" s="201">
        <v>0</v>
      </c>
      <c r="AM60" s="201">
        <v>0</v>
      </c>
      <c r="AN60" s="201">
        <v>0</v>
      </c>
      <c r="AO60" s="201">
        <v>269.18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13.11</v>
      </c>
      <c r="E61" s="201">
        <v>0</v>
      </c>
      <c r="F61" s="201">
        <v>0</v>
      </c>
      <c r="G61" s="201">
        <v>21.46</v>
      </c>
      <c r="H61" s="201">
        <v>0</v>
      </c>
      <c r="I61" s="201">
        <v>0</v>
      </c>
      <c r="J61" s="201">
        <v>27.57</v>
      </c>
      <c r="K61" s="201">
        <v>4.5</v>
      </c>
      <c r="L61" s="201">
        <v>269.82</v>
      </c>
      <c r="M61" s="201">
        <v>1.06</v>
      </c>
      <c r="N61" s="201">
        <v>1.36</v>
      </c>
      <c r="O61" s="201">
        <v>0</v>
      </c>
      <c r="P61" s="201">
        <v>1.65</v>
      </c>
      <c r="Q61" s="201">
        <v>0.46</v>
      </c>
      <c r="R61" s="201">
        <v>6.27</v>
      </c>
      <c r="S61" s="201">
        <v>5.05</v>
      </c>
      <c r="T61" s="201">
        <v>0</v>
      </c>
      <c r="U61" s="201">
        <v>0.89</v>
      </c>
      <c r="V61" s="201">
        <v>0.88</v>
      </c>
      <c r="W61" s="201">
        <v>0.53</v>
      </c>
      <c r="X61" s="201">
        <v>1.69</v>
      </c>
      <c r="Y61" s="201">
        <v>0</v>
      </c>
      <c r="Z61" s="201">
        <v>58.44</v>
      </c>
      <c r="AA61" s="201">
        <v>19.97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10.89</v>
      </c>
      <c r="AL61" s="201">
        <v>0</v>
      </c>
      <c r="AM61" s="201">
        <v>0</v>
      </c>
      <c r="AN61" s="201">
        <v>0</v>
      </c>
      <c r="AO61" s="201">
        <v>269.18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13.11</v>
      </c>
      <c r="E62" s="201">
        <v>0</v>
      </c>
      <c r="F62" s="201">
        <v>0</v>
      </c>
      <c r="G62" s="201">
        <v>21.46</v>
      </c>
      <c r="H62" s="201">
        <v>0</v>
      </c>
      <c r="I62" s="201">
        <v>0</v>
      </c>
      <c r="J62" s="201">
        <v>27.57</v>
      </c>
      <c r="K62" s="201">
        <v>4.5</v>
      </c>
      <c r="L62" s="201">
        <v>269.82</v>
      </c>
      <c r="M62" s="201">
        <v>1.06</v>
      </c>
      <c r="N62" s="201">
        <v>1.36</v>
      </c>
      <c r="O62" s="201">
        <v>0</v>
      </c>
      <c r="P62" s="201">
        <v>1.65</v>
      </c>
      <c r="Q62" s="201">
        <v>0.46</v>
      </c>
      <c r="R62" s="201">
        <v>6.27</v>
      </c>
      <c r="S62" s="201">
        <v>5.05</v>
      </c>
      <c r="T62" s="201">
        <v>0</v>
      </c>
      <c r="U62" s="201">
        <v>0.89</v>
      </c>
      <c r="V62" s="201">
        <v>0.88</v>
      </c>
      <c r="W62" s="201">
        <v>0.53</v>
      </c>
      <c r="X62" s="201">
        <v>1.69</v>
      </c>
      <c r="Y62" s="201">
        <v>0</v>
      </c>
      <c r="Z62" s="201">
        <v>58.44</v>
      </c>
      <c r="AA62" s="201">
        <v>19.97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10.89</v>
      </c>
      <c r="AL62" s="201">
        <v>0</v>
      </c>
      <c r="AM62" s="201">
        <v>0</v>
      </c>
      <c r="AN62" s="201">
        <v>0</v>
      </c>
      <c r="AO62" s="201">
        <v>269.18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13.11</v>
      </c>
      <c r="E63" s="201">
        <v>0</v>
      </c>
      <c r="F63" s="201">
        <v>0</v>
      </c>
      <c r="G63" s="201">
        <v>21.46</v>
      </c>
      <c r="H63" s="201">
        <v>0</v>
      </c>
      <c r="I63" s="201">
        <v>0</v>
      </c>
      <c r="J63" s="201">
        <v>27.57</v>
      </c>
      <c r="K63" s="201">
        <v>4.5</v>
      </c>
      <c r="L63" s="201">
        <v>269.82</v>
      </c>
      <c r="M63" s="201">
        <v>1.06</v>
      </c>
      <c r="N63" s="201">
        <v>1.36</v>
      </c>
      <c r="O63" s="201">
        <v>0</v>
      </c>
      <c r="P63" s="201">
        <v>1.65</v>
      </c>
      <c r="Q63" s="201">
        <v>0.46</v>
      </c>
      <c r="R63" s="201">
        <v>6.27</v>
      </c>
      <c r="S63" s="201">
        <v>5.05</v>
      </c>
      <c r="T63" s="201">
        <v>0</v>
      </c>
      <c r="U63" s="201">
        <v>0.89</v>
      </c>
      <c r="V63" s="201">
        <v>0.88</v>
      </c>
      <c r="W63" s="201">
        <v>0.53</v>
      </c>
      <c r="X63" s="201">
        <v>1.69</v>
      </c>
      <c r="Y63" s="201">
        <v>0</v>
      </c>
      <c r="Z63" s="201">
        <v>58.44</v>
      </c>
      <c r="AA63" s="201">
        <v>19.97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10.89</v>
      </c>
      <c r="AL63" s="201">
        <v>0</v>
      </c>
      <c r="AM63" s="201">
        <v>0</v>
      </c>
      <c r="AN63" s="201">
        <v>0</v>
      </c>
      <c r="AO63" s="201">
        <v>269.18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13.11</v>
      </c>
      <c r="E64" s="201">
        <v>0</v>
      </c>
      <c r="F64" s="201">
        <v>0</v>
      </c>
      <c r="G64" s="201">
        <v>21.46</v>
      </c>
      <c r="H64" s="201">
        <v>0</v>
      </c>
      <c r="I64" s="201">
        <v>0</v>
      </c>
      <c r="J64" s="201">
        <v>27.57</v>
      </c>
      <c r="K64" s="201">
        <v>4.5</v>
      </c>
      <c r="L64" s="201">
        <v>269.82</v>
      </c>
      <c r="M64" s="201">
        <v>1.06</v>
      </c>
      <c r="N64" s="201">
        <v>1.36</v>
      </c>
      <c r="O64" s="201">
        <v>0</v>
      </c>
      <c r="P64" s="201">
        <v>1.65</v>
      </c>
      <c r="Q64" s="201">
        <v>0.46</v>
      </c>
      <c r="R64" s="201">
        <v>6.27</v>
      </c>
      <c r="S64" s="201">
        <v>5.05</v>
      </c>
      <c r="T64" s="201">
        <v>0</v>
      </c>
      <c r="U64" s="201">
        <v>0.89</v>
      </c>
      <c r="V64" s="201">
        <v>0.88</v>
      </c>
      <c r="W64" s="201">
        <v>0.53</v>
      </c>
      <c r="X64" s="201">
        <v>1.69</v>
      </c>
      <c r="Y64" s="201">
        <v>0</v>
      </c>
      <c r="Z64" s="201">
        <v>58.44</v>
      </c>
      <c r="AA64" s="201">
        <v>19.97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12.79</v>
      </c>
      <c r="AL64" s="201">
        <v>0</v>
      </c>
      <c r="AM64" s="201">
        <v>0</v>
      </c>
      <c r="AN64" s="201">
        <v>0</v>
      </c>
      <c r="AO64" s="201">
        <v>269.18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13.11</v>
      </c>
      <c r="E65" s="201">
        <v>0</v>
      </c>
      <c r="F65" s="201">
        <v>0</v>
      </c>
      <c r="G65" s="201">
        <v>21.46</v>
      </c>
      <c r="H65" s="201">
        <v>0</v>
      </c>
      <c r="I65" s="201">
        <v>0</v>
      </c>
      <c r="J65" s="201">
        <v>27.57</v>
      </c>
      <c r="K65" s="201">
        <v>4.5</v>
      </c>
      <c r="L65" s="201">
        <v>269.82</v>
      </c>
      <c r="M65" s="201">
        <v>1.06</v>
      </c>
      <c r="N65" s="201">
        <v>1.36</v>
      </c>
      <c r="O65" s="201">
        <v>0</v>
      </c>
      <c r="P65" s="201">
        <v>1.65</v>
      </c>
      <c r="Q65" s="201">
        <v>0.46</v>
      </c>
      <c r="R65" s="201">
        <v>6.27</v>
      </c>
      <c r="S65" s="201">
        <v>5.05</v>
      </c>
      <c r="T65" s="201">
        <v>0</v>
      </c>
      <c r="U65" s="201">
        <v>0.89</v>
      </c>
      <c r="V65" s="201">
        <v>0.88</v>
      </c>
      <c r="W65" s="201">
        <v>0.53</v>
      </c>
      <c r="X65" s="201">
        <v>1.69</v>
      </c>
      <c r="Y65" s="201">
        <v>0</v>
      </c>
      <c r="Z65" s="201">
        <v>58.44</v>
      </c>
      <c r="AA65" s="201">
        <v>19.97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12.79</v>
      </c>
      <c r="AL65" s="201">
        <v>0</v>
      </c>
      <c r="AM65" s="201">
        <v>0</v>
      </c>
      <c r="AN65" s="201">
        <v>0</v>
      </c>
      <c r="AO65" s="201">
        <v>269.18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13.11</v>
      </c>
      <c r="E66" s="201">
        <v>0</v>
      </c>
      <c r="F66" s="201">
        <v>0</v>
      </c>
      <c r="G66" s="201">
        <v>21.46</v>
      </c>
      <c r="H66" s="201">
        <v>0</v>
      </c>
      <c r="I66" s="201">
        <v>0</v>
      </c>
      <c r="J66" s="201">
        <v>27.57</v>
      </c>
      <c r="K66" s="201">
        <v>4.5</v>
      </c>
      <c r="L66" s="201">
        <v>269.82</v>
      </c>
      <c r="M66" s="201">
        <v>1.06</v>
      </c>
      <c r="N66" s="201">
        <v>1.36</v>
      </c>
      <c r="O66" s="201">
        <v>0</v>
      </c>
      <c r="P66" s="201">
        <v>1.65</v>
      </c>
      <c r="Q66" s="201">
        <v>0.46</v>
      </c>
      <c r="R66" s="201">
        <v>6.27</v>
      </c>
      <c r="S66" s="201">
        <v>5.05</v>
      </c>
      <c r="T66" s="201">
        <v>0</v>
      </c>
      <c r="U66" s="201">
        <v>0.89</v>
      </c>
      <c r="V66" s="201">
        <v>0.88</v>
      </c>
      <c r="W66" s="201">
        <v>0.53</v>
      </c>
      <c r="X66" s="201">
        <v>1.69</v>
      </c>
      <c r="Y66" s="201">
        <v>0</v>
      </c>
      <c r="Z66" s="201">
        <v>58.44</v>
      </c>
      <c r="AA66" s="201">
        <v>19.97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12.79</v>
      </c>
      <c r="AL66" s="201">
        <v>0</v>
      </c>
      <c r="AM66" s="201">
        <v>0</v>
      </c>
      <c r="AN66" s="201">
        <v>0</v>
      </c>
      <c r="AO66" s="201">
        <v>269.18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13.11</v>
      </c>
      <c r="E67" s="201">
        <v>0</v>
      </c>
      <c r="F67" s="201">
        <v>0</v>
      </c>
      <c r="G67" s="201">
        <v>21.46</v>
      </c>
      <c r="H67" s="201">
        <v>0</v>
      </c>
      <c r="I67" s="201">
        <v>0</v>
      </c>
      <c r="J67" s="201">
        <v>27.57</v>
      </c>
      <c r="K67" s="201">
        <v>4.5</v>
      </c>
      <c r="L67" s="201">
        <v>269.82</v>
      </c>
      <c r="M67" s="201">
        <v>1.06</v>
      </c>
      <c r="N67" s="201">
        <v>1.36</v>
      </c>
      <c r="O67" s="201">
        <v>0</v>
      </c>
      <c r="P67" s="201">
        <v>1.65</v>
      </c>
      <c r="Q67" s="201">
        <v>0.46</v>
      </c>
      <c r="R67" s="201">
        <v>6.27</v>
      </c>
      <c r="S67" s="201">
        <v>5.05</v>
      </c>
      <c r="T67" s="201">
        <v>0</v>
      </c>
      <c r="U67" s="201">
        <v>0.89</v>
      </c>
      <c r="V67" s="201">
        <v>0.88</v>
      </c>
      <c r="W67" s="201">
        <v>0.53</v>
      </c>
      <c r="X67" s="201">
        <v>1.69</v>
      </c>
      <c r="Y67" s="201">
        <v>0</v>
      </c>
      <c r="Z67" s="201">
        <v>58.44</v>
      </c>
      <c r="AA67" s="201">
        <v>19.97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12.79</v>
      </c>
      <c r="AL67" s="201">
        <v>0</v>
      </c>
      <c r="AM67" s="201">
        <v>0</v>
      </c>
      <c r="AN67" s="201">
        <v>0</v>
      </c>
      <c r="AO67" s="201">
        <v>269.18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13.11</v>
      </c>
      <c r="E68" s="201">
        <v>0</v>
      </c>
      <c r="F68" s="201">
        <v>0</v>
      </c>
      <c r="G68" s="201">
        <v>21.46</v>
      </c>
      <c r="H68" s="201">
        <v>0</v>
      </c>
      <c r="I68" s="201">
        <v>0</v>
      </c>
      <c r="J68" s="201">
        <v>27.57</v>
      </c>
      <c r="K68" s="201">
        <v>4.5</v>
      </c>
      <c r="L68" s="201">
        <v>269.82</v>
      </c>
      <c r="M68" s="201">
        <v>1.06</v>
      </c>
      <c r="N68" s="201">
        <v>1.36</v>
      </c>
      <c r="O68" s="201">
        <v>0</v>
      </c>
      <c r="P68" s="201">
        <v>1.65</v>
      </c>
      <c r="Q68" s="201">
        <v>0.46</v>
      </c>
      <c r="R68" s="201">
        <v>6.27</v>
      </c>
      <c r="S68" s="201">
        <v>5.05</v>
      </c>
      <c r="T68" s="201">
        <v>0</v>
      </c>
      <c r="U68" s="201">
        <v>0.89</v>
      </c>
      <c r="V68" s="201">
        <v>1.18</v>
      </c>
      <c r="W68" s="201">
        <v>0.53</v>
      </c>
      <c r="X68" s="201">
        <v>1.69</v>
      </c>
      <c r="Y68" s="201">
        <v>0</v>
      </c>
      <c r="Z68" s="201">
        <v>58.44</v>
      </c>
      <c r="AA68" s="201">
        <v>19.97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12.79</v>
      </c>
      <c r="AL68" s="201">
        <v>0</v>
      </c>
      <c r="AM68" s="201">
        <v>0</v>
      </c>
      <c r="AN68" s="201">
        <v>0</v>
      </c>
      <c r="AO68" s="201">
        <v>269.18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13.11</v>
      </c>
      <c r="E69" s="201">
        <v>0</v>
      </c>
      <c r="F69" s="201">
        <v>0</v>
      </c>
      <c r="G69" s="201">
        <v>21.46</v>
      </c>
      <c r="H69" s="201">
        <v>0</v>
      </c>
      <c r="I69" s="201">
        <v>0</v>
      </c>
      <c r="J69" s="201">
        <v>27.57</v>
      </c>
      <c r="K69" s="201">
        <v>4.5</v>
      </c>
      <c r="L69" s="201">
        <v>269.82</v>
      </c>
      <c r="M69" s="201">
        <v>1.06</v>
      </c>
      <c r="N69" s="201">
        <v>1.36</v>
      </c>
      <c r="O69" s="201">
        <v>0</v>
      </c>
      <c r="P69" s="201">
        <v>1.65</v>
      </c>
      <c r="Q69" s="201">
        <v>0.46</v>
      </c>
      <c r="R69" s="201">
        <v>6.27</v>
      </c>
      <c r="S69" s="201">
        <v>5.05</v>
      </c>
      <c r="T69" s="201">
        <v>0</v>
      </c>
      <c r="U69" s="201">
        <v>0.89</v>
      </c>
      <c r="V69" s="201">
        <v>1.18</v>
      </c>
      <c r="W69" s="201">
        <v>0.53</v>
      </c>
      <c r="X69" s="201">
        <v>1.69</v>
      </c>
      <c r="Y69" s="201">
        <v>0</v>
      </c>
      <c r="Z69" s="201">
        <v>58.44</v>
      </c>
      <c r="AA69" s="201">
        <v>19.97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12.79</v>
      </c>
      <c r="AL69" s="201">
        <v>0</v>
      </c>
      <c r="AM69" s="201">
        <v>0</v>
      </c>
      <c r="AN69" s="201">
        <v>0</v>
      </c>
      <c r="AO69" s="201">
        <v>269.18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13.11</v>
      </c>
      <c r="E70" s="201">
        <v>0</v>
      </c>
      <c r="F70" s="201">
        <v>0</v>
      </c>
      <c r="G70" s="201">
        <v>21.46</v>
      </c>
      <c r="H70" s="201">
        <v>0</v>
      </c>
      <c r="I70" s="201">
        <v>0</v>
      </c>
      <c r="J70" s="201">
        <v>27.57</v>
      </c>
      <c r="K70" s="201">
        <v>4.5</v>
      </c>
      <c r="L70" s="201">
        <v>269.82</v>
      </c>
      <c r="M70" s="201">
        <v>1.06</v>
      </c>
      <c r="N70" s="201">
        <v>1.36</v>
      </c>
      <c r="O70" s="201">
        <v>0</v>
      </c>
      <c r="P70" s="201">
        <v>1.65</v>
      </c>
      <c r="Q70" s="201">
        <v>0.46</v>
      </c>
      <c r="R70" s="201">
        <v>6.27</v>
      </c>
      <c r="S70" s="201">
        <v>5.05</v>
      </c>
      <c r="T70" s="201">
        <v>0</v>
      </c>
      <c r="U70" s="201">
        <v>0.89</v>
      </c>
      <c r="V70" s="201">
        <v>1.18</v>
      </c>
      <c r="W70" s="201">
        <v>0.53</v>
      </c>
      <c r="X70" s="201">
        <v>1.69</v>
      </c>
      <c r="Y70" s="201">
        <v>0</v>
      </c>
      <c r="Z70" s="201">
        <v>29.56</v>
      </c>
      <c r="AA70" s="201">
        <v>19.97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12.79</v>
      </c>
      <c r="AL70" s="201">
        <v>0</v>
      </c>
      <c r="AM70" s="201">
        <v>0</v>
      </c>
      <c r="AN70" s="201">
        <v>0</v>
      </c>
      <c r="AO70" s="201">
        <v>269.18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13.11</v>
      </c>
      <c r="E71" s="201">
        <v>0</v>
      </c>
      <c r="F71" s="201">
        <v>0</v>
      </c>
      <c r="G71" s="201">
        <v>21.46</v>
      </c>
      <c r="H71" s="201">
        <v>0</v>
      </c>
      <c r="I71" s="201">
        <v>0</v>
      </c>
      <c r="J71" s="201">
        <v>27.57</v>
      </c>
      <c r="K71" s="201">
        <v>4.5</v>
      </c>
      <c r="L71" s="201">
        <v>269.82</v>
      </c>
      <c r="M71" s="201">
        <v>1.06</v>
      </c>
      <c r="N71" s="201">
        <v>1.36</v>
      </c>
      <c r="O71" s="201">
        <v>0</v>
      </c>
      <c r="P71" s="201">
        <v>1.65</v>
      </c>
      <c r="Q71" s="201">
        <v>0.46</v>
      </c>
      <c r="R71" s="201">
        <v>3.15</v>
      </c>
      <c r="S71" s="201">
        <v>5.05</v>
      </c>
      <c r="T71" s="201">
        <v>0</v>
      </c>
      <c r="U71" s="201">
        <v>0.89</v>
      </c>
      <c r="V71" s="201">
        <v>0.12</v>
      </c>
      <c r="W71" s="201">
        <v>0.53</v>
      </c>
      <c r="X71" s="201">
        <v>1.69</v>
      </c>
      <c r="Y71" s="201">
        <v>0</v>
      </c>
      <c r="Z71" s="201">
        <v>2.91</v>
      </c>
      <c r="AA71" s="201">
        <v>19.97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10.89</v>
      </c>
      <c r="AL71" s="201">
        <v>0</v>
      </c>
      <c r="AM71" s="201">
        <v>0</v>
      </c>
      <c r="AN71" s="201">
        <v>0</v>
      </c>
      <c r="AO71" s="201">
        <v>269.18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13.11</v>
      </c>
      <c r="E72" s="201">
        <v>0</v>
      </c>
      <c r="F72" s="201">
        <v>0</v>
      </c>
      <c r="G72" s="201">
        <v>21.46</v>
      </c>
      <c r="H72" s="201">
        <v>0</v>
      </c>
      <c r="I72" s="201">
        <v>0</v>
      </c>
      <c r="J72" s="201">
        <v>27.57</v>
      </c>
      <c r="K72" s="201">
        <v>4.8</v>
      </c>
      <c r="L72" s="201">
        <v>272.39</v>
      </c>
      <c r="M72" s="201">
        <v>1.06</v>
      </c>
      <c r="N72" s="201">
        <v>1.36</v>
      </c>
      <c r="O72" s="201">
        <v>0</v>
      </c>
      <c r="P72" s="201">
        <v>1.65</v>
      </c>
      <c r="Q72" s="201">
        <v>0.46</v>
      </c>
      <c r="R72" s="201">
        <v>0.49</v>
      </c>
      <c r="S72" s="201">
        <v>5.21</v>
      </c>
      <c r="T72" s="201">
        <v>0</v>
      </c>
      <c r="U72" s="201">
        <v>0.89</v>
      </c>
      <c r="V72" s="201">
        <v>0.12</v>
      </c>
      <c r="W72" s="201">
        <v>0.53</v>
      </c>
      <c r="X72" s="201">
        <v>1.69</v>
      </c>
      <c r="Y72" s="201">
        <v>0</v>
      </c>
      <c r="Z72" s="201">
        <v>2.91</v>
      </c>
      <c r="AA72" s="201">
        <v>1.04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10.89</v>
      </c>
      <c r="AL72" s="201">
        <v>0</v>
      </c>
      <c r="AM72" s="201">
        <v>0</v>
      </c>
      <c r="AN72" s="201">
        <v>0</v>
      </c>
      <c r="AO72" s="201">
        <v>269.18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13.24</v>
      </c>
      <c r="E73" s="201">
        <v>0</v>
      </c>
      <c r="F73" s="201">
        <v>0</v>
      </c>
      <c r="G73" s="201">
        <v>21.46</v>
      </c>
      <c r="H73" s="201">
        <v>0</v>
      </c>
      <c r="I73" s="201">
        <v>0</v>
      </c>
      <c r="J73" s="201">
        <v>27.57</v>
      </c>
      <c r="K73" s="201">
        <v>4.6900000000000004</v>
      </c>
      <c r="L73" s="201">
        <v>272.39</v>
      </c>
      <c r="M73" s="201">
        <v>1.06</v>
      </c>
      <c r="N73" s="201">
        <v>1.36</v>
      </c>
      <c r="O73" s="201">
        <v>0</v>
      </c>
      <c r="P73" s="201">
        <v>1.65</v>
      </c>
      <c r="Q73" s="201">
        <v>0.46</v>
      </c>
      <c r="R73" s="201">
        <v>0.49</v>
      </c>
      <c r="S73" s="201">
        <v>5.21</v>
      </c>
      <c r="T73" s="201">
        <v>0</v>
      </c>
      <c r="U73" s="201">
        <v>0.89</v>
      </c>
      <c r="V73" s="201">
        <v>0.12</v>
      </c>
      <c r="W73" s="201">
        <v>0.53</v>
      </c>
      <c r="X73" s="201">
        <v>1.69</v>
      </c>
      <c r="Y73" s="201">
        <v>0</v>
      </c>
      <c r="Z73" s="201">
        <v>2.91</v>
      </c>
      <c r="AA73" s="201">
        <v>1.04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10.89</v>
      </c>
      <c r="AL73" s="201">
        <v>0</v>
      </c>
      <c r="AM73" s="201">
        <v>0</v>
      </c>
      <c r="AN73" s="201">
        <v>0</v>
      </c>
      <c r="AO73" s="201">
        <v>269.18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13.24</v>
      </c>
      <c r="E74" s="201">
        <v>0</v>
      </c>
      <c r="F74" s="201">
        <v>0</v>
      </c>
      <c r="G74" s="201">
        <v>21.46</v>
      </c>
      <c r="H74" s="201">
        <v>0</v>
      </c>
      <c r="I74" s="201">
        <v>0</v>
      </c>
      <c r="J74" s="201">
        <v>27.57</v>
      </c>
      <c r="K74" s="201">
        <v>4.5</v>
      </c>
      <c r="L74" s="201">
        <v>272.39</v>
      </c>
      <c r="M74" s="201">
        <v>1.06</v>
      </c>
      <c r="N74" s="201">
        <v>1.36</v>
      </c>
      <c r="O74" s="201">
        <v>0</v>
      </c>
      <c r="P74" s="201">
        <v>1.65</v>
      </c>
      <c r="Q74" s="201">
        <v>0.46</v>
      </c>
      <c r="R74" s="201">
        <v>0.49</v>
      </c>
      <c r="S74" s="201">
        <v>5.21</v>
      </c>
      <c r="T74" s="201">
        <v>0</v>
      </c>
      <c r="U74" s="201">
        <v>0.89</v>
      </c>
      <c r="V74" s="201">
        <v>0.12</v>
      </c>
      <c r="W74" s="201">
        <v>0.53</v>
      </c>
      <c r="X74" s="201">
        <v>1.69</v>
      </c>
      <c r="Y74" s="201">
        <v>0</v>
      </c>
      <c r="Z74" s="201">
        <v>2.91</v>
      </c>
      <c r="AA74" s="201">
        <v>1.04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10.89</v>
      </c>
      <c r="AL74" s="201">
        <v>0</v>
      </c>
      <c r="AM74" s="201">
        <v>0</v>
      </c>
      <c r="AN74" s="201">
        <v>0</v>
      </c>
      <c r="AO74" s="201">
        <v>269.18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13.24</v>
      </c>
      <c r="E75" s="201">
        <v>0</v>
      </c>
      <c r="F75" s="201">
        <v>0</v>
      </c>
      <c r="G75" s="201">
        <v>21.46</v>
      </c>
      <c r="H75" s="201">
        <v>0</v>
      </c>
      <c r="I75" s="201">
        <v>0</v>
      </c>
      <c r="J75" s="201">
        <v>27.57</v>
      </c>
      <c r="K75" s="201">
        <v>4.5</v>
      </c>
      <c r="L75" s="201">
        <v>272.39</v>
      </c>
      <c r="M75" s="201">
        <v>1.06</v>
      </c>
      <c r="N75" s="201">
        <v>1.36</v>
      </c>
      <c r="O75" s="201">
        <v>0</v>
      </c>
      <c r="P75" s="201">
        <v>1.65</v>
      </c>
      <c r="Q75" s="201">
        <v>0.12</v>
      </c>
      <c r="R75" s="201">
        <v>0.49</v>
      </c>
      <c r="S75" s="201">
        <v>0.3</v>
      </c>
      <c r="T75" s="201">
        <v>0</v>
      </c>
      <c r="U75" s="201">
        <v>0.89</v>
      </c>
      <c r="V75" s="201">
        <v>0.12</v>
      </c>
      <c r="W75" s="201">
        <v>0.53</v>
      </c>
      <c r="X75" s="201">
        <v>1.69</v>
      </c>
      <c r="Y75" s="201">
        <v>0</v>
      </c>
      <c r="Z75" s="201">
        <v>2.91</v>
      </c>
      <c r="AA75" s="201">
        <v>1.04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10.89</v>
      </c>
      <c r="AL75" s="201">
        <v>0</v>
      </c>
      <c r="AM75" s="201">
        <v>0</v>
      </c>
      <c r="AN75" s="201">
        <v>0</v>
      </c>
      <c r="AO75" s="201">
        <v>269.18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13.24</v>
      </c>
      <c r="E76" s="201">
        <v>0</v>
      </c>
      <c r="F76" s="201">
        <v>0</v>
      </c>
      <c r="G76" s="201">
        <v>21.46</v>
      </c>
      <c r="H76" s="201">
        <v>0</v>
      </c>
      <c r="I76" s="201">
        <v>0</v>
      </c>
      <c r="J76" s="201">
        <v>27.57</v>
      </c>
      <c r="K76" s="201">
        <v>4.5</v>
      </c>
      <c r="L76" s="201">
        <v>244.92</v>
      </c>
      <c r="M76" s="201">
        <v>1.06</v>
      </c>
      <c r="N76" s="201">
        <v>1.36</v>
      </c>
      <c r="O76" s="201">
        <v>0</v>
      </c>
      <c r="P76" s="201">
        <v>1.65</v>
      </c>
      <c r="Q76" s="201">
        <v>0.12</v>
      </c>
      <c r="R76" s="201">
        <v>0.49</v>
      </c>
      <c r="S76" s="201">
        <v>0.3</v>
      </c>
      <c r="T76" s="201">
        <v>0</v>
      </c>
      <c r="U76" s="201">
        <v>0.89</v>
      </c>
      <c r="V76" s="201">
        <v>0.12</v>
      </c>
      <c r="W76" s="201">
        <v>0.53</v>
      </c>
      <c r="X76" s="201">
        <v>1.69</v>
      </c>
      <c r="Y76" s="201">
        <v>0</v>
      </c>
      <c r="Z76" s="201">
        <v>2.91</v>
      </c>
      <c r="AA76" s="201">
        <v>1.04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16.78</v>
      </c>
      <c r="AL76" s="201">
        <v>0</v>
      </c>
      <c r="AM76" s="201">
        <v>0</v>
      </c>
      <c r="AN76" s="201">
        <v>0</v>
      </c>
      <c r="AO76" s="201">
        <v>269.18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13.24</v>
      </c>
      <c r="E77" s="201">
        <v>0</v>
      </c>
      <c r="F77" s="201">
        <v>0</v>
      </c>
      <c r="G77" s="201">
        <v>21.46</v>
      </c>
      <c r="H77" s="201">
        <v>0</v>
      </c>
      <c r="I77" s="201">
        <v>0</v>
      </c>
      <c r="J77" s="201">
        <v>27.57</v>
      </c>
      <c r="K77" s="201">
        <v>4.5</v>
      </c>
      <c r="L77" s="201">
        <v>207.86</v>
      </c>
      <c r="M77" s="201">
        <v>1.06</v>
      </c>
      <c r="N77" s="201">
        <v>1.36</v>
      </c>
      <c r="O77" s="201">
        <v>0</v>
      </c>
      <c r="P77" s="201">
        <v>1.65</v>
      </c>
      <c r="Q77" s="201">
        <v>0.12</v>
      </c>
      <c r="R77" s="201">
        <v>0.49</v>
      </c>
      <c r="S77" s="201">
        <v>0.3</v>
      </c>
      <c r="T77" s="201">
        <v>0</v>
      </c>
      <c r="U77" s="201">
        <v>0.89</v>
      </c>
      <c r="V77" s="201">
        <v>0.12</v>
      </c>
      <c r="W77" s="201">
        <v>0.53</v>
      </c>
      <c r="X77" s="201">
        <v>1.69</v>
      </c>
      <c r="Y77" s="201">
        <v>0</v>
      </c>
      <c r="Z77" s="201">
        <v>2.91</v>
      </c>
      <c r="AA77" s="201">
        <v>1.04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10.89</v>
      </c>
      <c r="AL77" s="201">
        <v>0</v>
      </c>
      <c r="AM77" s="201">
        <v>0</v>
      </c>
      <c r="AN77" s="201">
        <v>0</v>
      </c>
      <c r="AO77" s="201">
        <v>269.18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13.24</v>
      </c>
      <c r="E78" s="201">
        <v>0</v>
      </c>
      <c r="F78" s="201">
        <v>0</v>
      </c>
      <c r="G78" s="201">
        <v>21.46</v>
      </c>
      <c r="H78" s="201">
        <v>0</v>
      </c>
      <c r="I78" s="201">
        <v>0</v>
      </c>
      <c r="J78" s="201">
        <v>27.57</v>
      </c>
      <c r="K78" s="201">
        <v>4.5</v>
      </c>
      <c r="L78" s="201">
        <v>207.86</v>
      </c>
      <c r="M78" s="201">
        <v>1.06</v>
      </c>
      <c r="N78" s="201">
        <v>1.36</v>
      </c>
      <c r="O78" s="201">
        <v>0</v>
      </c>
      <c r="P78" s="201">
        <v>1.65</v>
      </c>
      <c r="Q78" s="201">
        <v>0.12</v>
      </c>
      <c r="R78" s="201">
        <v>0.49</v>
      </c>
      <c r="S78" s="201">
        <v>0.3</v>
      </c>
      <c r="T78" s="201">
        <v>0</v>
      </c>
      <c r="U78" s="201">
        <v>0.89</v>
      </c>
      <c r="V78" s="201">
        <v>0.12</v>
      </c>
      <c r="W78" s="201">
        <v>0.53</v>
      </c>
      <c r="X78" s="201">
        <v>1.69</v>
      </c>
      <c r="Y78" s="201">
        <v>0</v>
      </c>
      <c r="Z78" s="201">
        <v>2.91</v>
      </c>
      <c r="AA78" s="201">
        <v>1.03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10.89</v>
      </c>
      <c r="AL78" s="201">
        <v>0</v>
      </c>
      <c r="AM78" s="201">
        <v>0</v>
      </c>
      <c r="AN78" s="201">
        <v>0</v>
      </c>
      <c r="AO78" s="201">
        <v>269.18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13.24</v>
      </c>
      <c r="E79" s="201">
        <v>0</v>
      </c>
      <c r="F79" s="201">
        <v>0</v>
      </c>
      <c r="G79" s="201">
        <v>21.46</v>
      </c>
      <c r="H79" s="201">
        <v>0</v>
      </c>
      <c r="I79" s="201">
        <v>0</v>
      </c>
      <c r="J79" s="201">
        <v>27.57</v>
      </c>
      <c r="K79" s="201">
        <v>4.5</v>
      </c>
      <c r="L79" s="201">
        <v>207.86</v>
      </c>
      <c r="M79" s="201">
        <v>1.06</v>
      </c>
      <c r="N79" s="201">
        <v>1.36</v>
      </c>
      <c r="O79" s="201">
        <v>0</v>
      </c>
      <c r="P79" s="201">
        <v>1.65</v>
      </c>
      <c r="Q79" s="201">
        <v>0.12</v>
      </c>
      <c r="R79" s="201">
        <v>0.49</v>
      </c>
      <c r="S79" s="201">
        <v>0.3</v>
      </c>
      <c r="T79" s="201">
        <v>0</v>
      </c>
      <c r="U79" s="201">
        <v>0.89</v>
      </c>
      <c r="V79" s="201">
        <v>0.12</v>
      </c>
      <c r="W79" s="201">
        <v>0.53</v>
      </c>
      <c r="X79" s="201">
        <v>1.69</v>
      </c>
      <c r="Y79" s="201">
        <v>0</v>
      </c>
      <c r="Z79" s="201">
        <v>2.91</v>
      </c>
      <c r="AA79" s="201">
        <v>1.03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10.89</v>
      </c>
      <c r="AL79" s="201">
        <v>0</v>
      </c>
      <c r="AM79" s="201">
        <v>0</v>
      </c>
      <c r="AN79" s="201">
        <v>0</v>
      </c>
      <c r="AO79" s="201">
        <v>269.18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13.24</v>
      </c>
      <c r="E80" s="201">
        <v>0</v>
      </c>
      <c r="F80" s="201">
        <v>0</v>
      </c>
      <c r="G80" s="201">
        <v>21.46</v>
      </c>
      <c r="H80" s="201">
        <v>0</v>
      </c>
      <c r="I80" s="201">
        <v>0</v>
      </c>
      <c r="J80" s="201">
        <v>27.57</v>
      </c>
      <c r="K80" s="201">
        <v>4.5</v>
      </c>
      <c r="L80" s="201">
        <v>161.54</v>
      </c>
      <c r="M80" s="201">
        <v>1.06</v>
      </c>
      <c r="N80" s="201">
        <v>1.36</v>
      </c>
      <c r="O80" s="201">
        <v>0</v>
      </c>
      <c r="P80" s="201">
        <v>1.65</v>
      </c>
      <c r="Q80" s="201">
        <v>0.12</v>
      </c>
      <c r="R80" s="201">
        <v>0.49</v>
      </c>
      <c r="S80" s="201">
        <v>0.3</v>
      </c>
      <c r="T80" s="201">
        <v>0</v>
      </c>
      <c r="U80" s="201">
        <v>0.89</v>
      </c>
      <c r="V80" s="201">
        <v>0.12</v>
      </c>
      <c r="W80" s="201">
        <v>0.53</v>
      </c>
      <c r="X80" s="201">
        <v>1.69</v>
      </c>
      <c r="Y80" s="201">
        <v>0</v>
      </c>
      <c r="Z80" s="201">
        <v>2.91</v>
      </c>
      <c r="AA80" s="201">
        <v>1.03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10.89</v>
      </c>
      <c r="AL80" s="201">
        <v>0</v>
      </c>
      <c r="AM80" s="201">
        <v>0</v>
      </c>
      <c r="AN80" s="201">
        <v>0</v>
      </c>
      <c r="AO80" s="201">
        <v>269.18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13.11</v>
      </c>
      <c r="E81" s="201">
        <v>0</v>
      </c>
      <c r="F81" s="201">
        <v>0</v>
      </c>
      <c r="G81" s="201">
        <v>21.46</v>
      </c>
      <c r="H81" s="201">
        <v>0</v>
      </c>
      <c r="I81" s="201">
        <v>0</v>
      </c>
      <c r="J81" s="201">
        <v>27.57</v>
      </c>
      <c r="K81" s="201">
        <v>4.5</v>
      </c>
      <c r="L81" s="201">
        <v>161.54</v>
      </c>
      <c r="M81" s="201">
        <v>1.06</v>
      </c>
      <c r="N81" s="201">
        <v>1.36</v>
      </c>
      <c r="O81" s="201">
        <v>0</v>
      </c>
      <c r="P81" s="201">
        <v>1.65</v>
      </c>
      <c r="Q81" s="201">
        <v>0.12</v>
      </c>
      <c r="R81" s="201">
        <v>0.49</v>
      </c>
      <c r="S81" s="201">
        <v>0.3</v>
      </c>
      <c r="T81" s="201">
        <v>0</v>
      </c>
      <c r="U81" s="201">
        <v>0.89</v>
      </c>
      <c r="V81" s="201">
        <v>0.12</v>
      </c>
      <c r="W81" s="201">
        <v>0.53</v>
      </c>
      <c r="X81" s="201">
        <v>1.69</v>
      </c>
      <c r="Y81" s="201">
        <v>0</v>
      </c>
      <c r="Z81" s="201">
        <v>2.91</v>
      </c>
      <c r="AA81" s="201">
        <v>1.03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10.89</v>
      </c>
      <c r="AL81" s="201">
        <v>0</v>
      </c>
      <c r="AM81" s="201">
        <v>0</v>
      </c>
      <c r="AN81" s="201">
        <v>0</v>
      </c>
      <c r="AO81" s="201">
        <v>269.18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13.11</v>
      </c>
      <c r="E82" s="201">
        <v>0</v>
      </c>
      <c r="F82" s="201">
        <v>0</v>
      </c>
      <c r="G82" s="201">
        <v>21.46</v>
      </c>
      <c r="H82" s="201">
        <v>0</v>
      </c>
      <c r="I82" s="201">
        <v>0</v>
      </c>
      <c r="J82" s="201">
        <v>27.57</v>
      </c>
      <c r="K82" s="201">
        <v>4.5</v>
      </c>
      <c r="L82" s="201">
        <v>161.54</v>
      </c>
      <c r="M82" s="201">
        <v>1.06</v>
      </c>
      <c r="N82" s="201">
        <v>1.36</v>
      </c>
      <c r="O82" s="201">
        <v>0</v>
      </c>
      <c r="P82" s="201">
        <v>1.65</v>
      </c>
      <c r="Q82" s="201">
        <v>0.12</v>
      </c>
      <c r="R82" s="201">
        <v>0.49</v>
      </c>
      <c r="S82" s="201">
        <v>0.3</v>
      </c>
      <c r="T82" s="201">
        <v>0</v>
      </c>
      <c r="U82" s="201">
        <v>0.89</v>
      </c>
      <c r="V82" s="201">
        <v>0.12</v>
      </c>
      <c r="W82" s="201">
        <v>0.53</v>
      </c>
      <c r="X82" s="201">
        <v>1.69</v>
      </c>
      <c r="Y82" s="201">
        <v>0</v>
      </c>
      <c r="Z82" s="201">
        <v>2.91</v>
      </c>
      <c r="AA82" s="201">
        <v>1.03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10.89</v>
      </c>
      <c r="AL82" s="201">
        <v>0</v>
      </c>
      <c r="AM82" s="201">
        <v>0</v>
      </c>
      <c r="AN82" s="201">
        <v>0</v>
      </c>
      <c r="AO82" s="201">
        <v>269.18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13.11</v>
      </c>
      <c r="E83" s="201">
        <v>0</v>
      </c>
      <c r="F83" s="201">
        <v>0</v>
      </c>
      <c r="G83" s="201">
        <v>21.46</v>
      </c>
      <c r="H83" s="201">
        <v>0</v>
      </c>
      <c r="I83" s="201">
        <v>0</v>
      </c>
      <c r="J83" s="201">
        <v>27.57</v>
      </c>
      <c r="K83" s="201">
        <v>4.5</v>
      </c>
      <c r="L83" s="201">
        <v>142.44</v>
      </c>
      <c r="M83" s="201">
        <v>1.06</v>
      </c>
      <c r="N83" s="201">
        <v>1.36</v>
      </c>
      <c r="O83" s="201">
        <v>0</v>
      </c>
      <c r="P83" s="201">
        <v>1.65</v>
      </c>
      <c r="Q83" s="201">
        <v>0.12</v>
      </c>
      <c r="R83" s="201">
        <v>0.49</v>
      </c>
      <c r="S83" s="201">
        <v>0.3</v>
      </c>
      <c r="T83" s="201">
        <v>0</v>
      </c>
      <c r="U83" s="201">
        <v>0.89</v>
      </c>
      <c r="V83" s="201">
        <v>0.12</v>
      </c>
      <c r="W83" s="201">
        <v>0.53</v>
      </c>
      <c r="X83" s="201">
        <v>1.69</v>
      </c>
      <c r="Y83" s="201">
        <v>0</v>
      </c>
      <c r="Z83" s="201">
        <v>2.91</v>
      </c>
      <c r="AA83" s="201">
        <v>1.03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10.89</v>
      </c>
      <c r="AL83" s="201">
        <v>0</v>
      </c>
      <c r="AM83" s="201">
        <v>0</v>
      </c>
      <c r="AN83" s="201">
        <v>0</v>
      </c>
      <c r="AO83" s="201">
        <v>274.62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13.11</v>
      </c>
      <c r="E84" s="201">
        <v>0</v>
      </c>
      <c r="F84" s="201">
        <v>0</v>
      </c>
      <c r="G84" s="201">
        <v>21.46</v>
      </c>
      <c r="H84" s="201">
        <v>0</v>
      </c>
      <c r="I84" s="201">
        <v>0</v>
      </c>
      <c r="J84" s="201">
        <v>27.57</v>
      </c>
      <c r="K84" s="201">
        <v>4.5</v>
      </c>
      <c r="L84" s="201">
        <v>142.44</v>
      </c>
      <c r="M84" s="201">
        <v>1.06</v>
      </c>
      <c r="N84" s="201">
        <v>1.36</v>
      </c>
      <c r="O84" s="201">
        <v>0</v>
      </c>
      <c r="P84" s="201">
        <v>1.65</v>
      </c>
      <c r="Q84" s="201">
        <v>0.12</v>
      </c>
      <c r="R84" s="201">
        <v>0.49</v>
      </c>
      <c r="S84" s="201">
        <v>0.3</v>
      </c>
      <c r="T84" s="201">
        <v>0</v>
      </c>
      <c r="U84" s="201">
        <v>0.89</v>
      </c>
      <c r="V84" s="201">
        <v>0.12</v>
      </c>
      <c r="W84" s="201">
        <v>0.53</v>
      </c>
      <c r="X84" s="201">
        <v>1.69</v>
      </c>
      <c r="Y84" s="201">
        <v>0</v>
      </c>
      <c r="Z84" s="201">
        <v>2.91</v>
      </c>
      <c r="AA84" s="201">
        <v>1.03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10.89</v>
      </c>
      <c r="AL84" s="201">
        <v>0</v>
      </c>
      <c r="AM84" s="201">
        <v>0</v>
      </c>
      <c r="AN84" s="201">
        <v>0</v>
      </c>
      <c r="AO84" s="201">
        <v>274.62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13.11</v>
      </c>
      <c r="E85" s="201">
        <v>0</v>
      </c>
      <c r="F85" s="201">
        <v>0</v>
      </c>
      <c r="G85" s="201">
        <v>21.46</v>
      </c>
      <c r="H85" s="201">
        <v>0</v>
      </c>
      <c r="I85" s="201">
        <v>0</v>
      </c>
      <c r="J85" s="201">
        <v>27.57</v>
      </c>
      <c r="K85" s="201">
        <v>4.5</v>
      </c>
      <c r="L85" s="201">
        <v>167.47</v>
      </c>
      <c r="M85" s="201">
        <v>1.06</v>
      </c>
      <c r="N85" s="201">
        <v>1.36</v>
      </c>
      <c r="O85" s="201">
        <v>0</v>
      </c>
      <c r="P85" s="201">
        <v>1.65</v>
      </c>
      <c r="Q85" s="201">
        <v>0.12</v>
      </c>
      <c r="R85" s="201">
        <v>0.49</v>
      </c>
      <c r="S85" s="201">
        <v>0.3</v>
      </c>
      <c r="T85" s="201">
        <v>0</v>
      </c>
      <c r="U85" s="201">
        <v>0.89</v>
      </c>
      <c r="V85" s="201">
        <v>0.12</v>
      </c>
      <c r="W85" s="201">
        <v>0.53</v>
      </c>
      <c r="X85" s="201">
        <v>1.69</v>
      </c>
      <c r="Y85" s="201">
        <v>0</v>
      </c>
      <c r="Z85" s="201">
        <v>2.91</v>
      </c>
      <c r="AA85" s="201">
        <v>1.03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10.89</v>
      </c>
      <c r="AL85" s="201">
        <v>0</v>
      </c>
      <c r="AM85" s="201">
        <v>0</v>
      </c>
      <c r="AN85" s="201">
        <v>0</v>
      </c>
      <c r="AO85" s="201">
        <v>274.62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13.11</v>
      </c>
      <c r="E86" s="201">
        <v>0</v>
      </c>
      <c r="F86" s="201">
        <v>0</v>
      </c>
      <c r="G86" s="201">
        <v>21.46</v>
      </c>
      <c r="H86" s="201">
        <v>0</v>
      </c>
      <c r="I86" s="201">
        <v>0</v>
      </c>
      <c r="J86" s="201">
        <v>27.57</v>
      </c>
      <c r="K86" s="201">
        <v>4.5</v>
      </c>
      <c r="L86" s="201">
        <v>177.09</v>
      </c>
      <c r="M86" s="201">
        <v>1.06</v>
      </c>
      <c r="N86" s="201">
        <v>1.36</v>
      </c>
      <c r="O86" s="201">
        <v>0</v>
      </c>
      <c r="P86" s="201">
        <v>1.65</v>
      </c>
      <c r="Q86" s="201">
        <v>0.12</v>
      </c>
      <c r="R86" s="201">
        <v>0.49</v>
      </c>
      <c r="S86" s="201">
        <v>0.3</v>
      </c>
      <c r="T86" s="201">
        <v>0</v>
      </c>
      <c r="U86" s="201">
        <v>0.89</v>
      </c>
      <c r="V86" s="201">
        <v>0.12</v>
      </c>
      <c r="W86" s="201">
        <v>0.53</v>
      </c>
      <c r="X86" s="201">
        <v>1.69</v>
      </c>
      <c r="Y86" s="201">
        <v>0</v>
      </c>
      <c r="Z86" s="201">
        <v>2.91</v>
      </c>
      <c r="AA86" s="201">
        <v>1.03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10.89</v>
      </c>
      <c r="AL86" s="201">
        <v>0</v>
      </c>
      <c r="AM86" s="201">
        <v>0</v>
      </c>
      <c r="AN86" s="201">
        <v>0</v>
      </c>
      <c r="AO86" s="201">
        <v>274.62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13.11</v>
      </c>
      <c r="E87" s="201">
        <v>0</v>
      </c>
      <c r="F87" s="201">
        <v>0</v>
      </c>
      <c r="G87" s="201">
        <v>21.46</v>
      </c>
      <c r="H87" s="201">
        <v>0</v>
      </c>
      <c r="I87" s="201">
        <v>0</v>
      </c>
      <c r="J87" s="201">
        <v>27.57</v>
      </c>
      <c r="K87" s="201">
        <v>3.74</v>
      </c>
      <c r="L87" s="201">
        <v>217.52</v>
      </c>
      <c r="M87" s="201">
        <v>1.06</v>
      </c>
      <c r="N87" s="201">
        <v>1.36</v>
      </c>
      <c r="O87" s="201">
        <v>0</v>
      </c>
      <c r="P87" s="201">
        <v>1.65</v>
      </c>
      <c r="Q87" s="201">
        <v>0.12</v>
      </c>
      <c r="R87" s="201">
        <v>0.49</v>
      </c>
      <c r="S87" s="201">
        <v>0.3</v>
      </c>
      <c r="T87" s="201">
        <v>0</v>
      </c>
      <c r="U87" s="201">
        <v>0.89</v>
      </c>
      <c r="V87" s="201">
        <v>0.12</v>
      </c>
      <c r="W87" s="201">
        <v>0.53</v>
      </c>
      <c r="X87" s="201">
        <v>1.69</v>
      </c>
      <c r="Y87" s="201">
        <v>0</v>
      </c>
      <c r="Z87" s="201">
        <v>2.91</v>
      </c>
      <c r="AA87" s="201">
        <v>1.03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10.89</v>
      </c>
      <c r="AL87" s="201">
        <v>0</v>
      </c>
      <c r="AM87" s="201">
        <v>0</v>
      </c>
      <c r="AN87" s="201">
        <v>0</v>
      </c>
      <c r="AO87" s="201">
        <v>274.62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13.11</v>
      </c>
      <c r="E88" s="201">
        <v>0</v>
      </c>
      <c r="F88" s="201">
        <v>0</v>
      </c>
      <c r="G88" s="201">
        <v>21.46</v>
      </c>
      <c r="H88" s="201">
        <v>0</v>
      </c>
      <c r="I88" s="201">
        <v>0</v>
      </c>
      <c r="J88" s="201">
        <v>27.57</v>
      </c>
      <c r="K88" s="201">
        <v>4.5</v>
      </c>
      <c r="L88" s="201">
        <v>227.15</v>
      </c>
      <c r="M88" s="201">
        <v>1.06</v>
      </c>
      <c r="N88" s="201">
        <v>1.36</v>
      </c>
      <c r="O88" s="201">
        <v>0</v>
      </c>
      <c r="P88" s="201">
        <v>1.65</v>
      </c>
      <c r="Q88" s="201">
        <v>0.12</v>
      </c>
      <c r="R88" s="201">
        <v>0.49</v>
      </c>
      <c r="S88" s="201">
        <v>0.3</v>
      </c>
      <c r="T88" s="201">
        <v>0</v>
      </c>
      <c r="U88" s="201">
        <v>0.89</v>
      </c>
      <c r="V88" s="201">
        <v>0.12</v>
      </c>
      <c r="W88" s="201">
        <v>0.53</v>
      </c>
      <c r="X88" s="201">
        <v>1.69</v>
      </c>
      <c r="Y88" s="201">
        <v>0</v>
      </c>
      <c r="Z88" s="201">
        <v>2.91</v>
      </c>
      <c r="AA88" s="201">
        <v>1.03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10.89</v>
      </c>
      <c r="AL88" s="201">
        <v>0</v>
      </c>
      <c r="AM88" s="201">
        <v>0</v>
      </c>
      <c r="AN88" s="201">
        <v>0</v>
      </c>
      <c r="AO88" s="201">
        <v>274.62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13.11</v>
      </c>
      <c r="E89" s="201">
        <v>0</v>
      </c>
      <c r="F89" s="201">
        <v>0</v>
      </c>
      <c r="G89" s="201">
        <v>21.46</v>
      </c>
      <c r="H89" s="201">
        <v>0</v>
      </c>
      <c r="I89" s="201">
        <v>0</v>
      </c>
      <c r="J89" s="201">
        <v>27.57</v>
      </c>
      <c r="K89" s="201">
        <v>4.5</v>
      </c>
      <c r="L89" s="201">
        <v>270.47000000000003</v>
      </c>
      <c r="M89" s="201">
        <v>1.06</v>
      </c>
      <c r="N89" s="201">
        <v>1.36</v>
      </c>
      <c r="O89" s="201">
        <v>0</v>
      </c>
      <c r="P89" s="201">
        <v>1.65</v>
      </c>
      <c r="Q89" s="201">
        <v>0.12</v>
      </c>
      <c r="R89" s="201">
        <v>6.08</v>
      </c>
      <c r="S89" s="201">
        <v>3.77</v>
      </c>
      <c r="T89" s="201">
        <v>0</v>
      </c>
      <c r="U89" s="201">
        <v>0.89</v>
      </c>
      <c r="V89" s="201">
        <v>0.12</v>
      </c>
      <c r="W89" s="201">
        <v>0.53</v>
      </c>
      <c r="X89" s="201">
        <v>1.69</v>
      </c>
      <c r="Y89" s="201">
        <v>0</v>
      </c>
      <c r="Z89" s="201">
        <v>2.91</v>
      </c>
      <c r="AA89" s="201">
        <v>19.97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10.89</v>
      </c>
      <c r="AL89" s="201">
        <v>0</v>
      </c>
      <c r="AM89" s="201">
        <v>0</v>
      </c>
      <c r="AN89" s="201">
        <v>0</v>
      </c>
      <c r="AO89" s="201">
        <v>274.62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13.11</v>
      </c>
      <c r="E90" s="201">
        <v>0</v>
      </c>
      <c r="F90" s="201">
        <v>0</v>
      </c>
      <c r="G90" s="201">
        <v>21.46</v>
      </c>
      <c r="H90" s="201">
        <v>0</v>
      </c>
      <c r="I90" s="201">
        <v>0</v>
      </c>
      <c r="J90" s="201">
        <v>27.57</v>
      </c>
      <c r="K90" s="201">
        <v>4.5</v>
      </c>
      <c r="L90" s="201">
        <v>270.47000000000003</v>
      </c>
      <c r="M90" s="201">
        <v>1.06</v>
      </c>
      <c r="N90" s="201">
        <v>1.36</v>
      </c>
      <c r="O90" s="201">
        <v>0</v>
      </c>
      <c r="P90" s="201">
        <v>1.65</v>
      </c>
      <c r="Q90" s="201">
        <v>0.12</v>
      </c>
      <c r="R90" s="201">
        <v>6.08</v>
      </c>
      <c r="S90" s="201">
        <v>3.77</v>
      </c>
      <c r="T90" s="201">
        <v>0</v>
      </c>
      <c r="U90" s="201">
        <v>0.89</v>
      </c>
      <c r="V90" s="201">
        <v>0.12</v>
      </c>
      <c r="W90" s="201">
        <v>0.53</v>
      </c>
      <c r="X90" s="201">
        <v>1.69</v>
      </c>
      <c r="Y90" s="201">
        <v>0</v>
      </c>
      <c r="Z90" s="201">
        <v>2.91</v>
      </c>
      <c r="AA90" s="201">
        <v>19.97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10.89</v>
      </c>
      <c r="AL90" s="201">
        <v>0</v>
      </c>
      <c r="AM90" s="201">
        <v>0</v>
      </c>
      <c r="AN90" s="201">
        <v>0</v>
      </c>
      <c r="AO90" s="201">
        <v>274.62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13.11</v>
      </c>
      <c r="E91" s="201">
        <v>0</v>
      </c>
      <c r="F91" s="201">
        <v>0</v>
      </c>
      <c r="G91" s="201">
        <v>21.46</v>
      </c>
      <c r="H91" s="201">
        <v>0</v>
      </c>
      <c r="I91" s="201">
        <v>0</v>
      </c>
      <c r="J91" s="201">
        <v>27.57</v>
      </c>
      <c r="K91" s="201">
        <v>4.5</v>
      </c>
      <c r="L91" s="201">
        <v>270.47000000000003</v>
      </c>
      <c r="M91" s="201">
        <v>1.06</v>
      </c>
      <c r="N91" s="201">
        <v>1.36</v>
      </c>
      <c r="O91" s="201">
        <v>0</v>
      </c>
      <c r="P91" s="201">
        <v>1.65</v>
      </c>
      <c r="Q91" s="201">
        <v>0.12</v>
      </c>
      <c r="R91" s="201">
        <v>6.08</v>
      </c>
      <c r="S91" s="201">
        <v>3.77</v>
      </c>
      <c r="T91" s="201">
        <v>0</v>
      </c>
      <c r="U91" s="201">
        <v>0.89</v>
      </c>
      <c r="V91" s="201">
        <v>0.12</v>
      </c>
      <c r="W91" s="201">
        <v>0.53</v>
      </c>
      <c r="X91" s="201">
        <v>1.69</v>
      </c>
      <c r="Y91" s="201">
        <v>0</v>
      </c>
      <c r="Z91" s="201">
        <v>2.91</v>
      </c>
      <c r="AA91" s="201">
        <v>19.97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10.89</v>
      </c>
      <c r="AL91" s="201">
        <v>0</v>
      </c>
      <c r="AM91" s="201">
        <v>0</v>
      </c>
      <c r="AN91" s="201">
        <v>0</v>
      </c>
      <c r="AO91" s="201">
        <v>274.62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13.11</v>
      </c>
      <c r="E92" s="201">
        <v>0</v>
      </c>
      <c r="F92" s="201">
        <v>0</v>
      </c>
      <c r="G92" s="201">
        <v>21.46</v>
      </c>
      <c r="H92" s="201">
        <v>0</v>
      </c>
      <c r="I92" s="201">
        <v>0</v>
      </c>
      <c r="J92" s="201">
        <v>27.57</v>
      </c>
      <c r="K92" s="201">
        <v>4.5</v>
      </c>
      <c r="L92" s="201">
        <v>270.47000000000003</v>
      </c>
      <c r="M92" s="201">
        <v>1.06</v>
      </c>
      <c r="N92" s="201">
        <v>1.36</v>
      </c>
      <c r="O92" s="201">
        <v>0</v>
      </c>
      <c r="P92" s="201">
        <v>1.65</v>
      </c>
      <c r="Q92" s="201">
        <v>0.12</v>
      </c>
      <c r="R92" s="201">
        <v>6.08</v>
      </c>
      <c r="S92" s="201">
        <v>3.77</v>
      </c>
      <c r="T92" s="201">
        <v>0</v>
      </c>
      <c r="U92" s="201">
        <v>0.89</v>
      </c>
      <c r="V92" s="201">
        <v>0.12</v>
      </c>
      <c r="W92" s="201">
        <v>0.53</v>
      </c>
      <c r="X92" s="201">
        <v>1.69</v>
      </c>
      <c r="Y92" s="201">
        <v>0</v>
      </c>
      <c r="Z92" s="201">
        <v>29.56</v>
      </c>
      <c r="AA92" s="201">
        <v>19.97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10.89</v>
      </c>
      <c r="AL92" s="201">
        <v>0</v>
      </c>
      <c r="AM92" s="201">
        <v>0</v>
      </c>
      <c r="AN92" s="201">
        <v>0</v>
      </c>
      <c r="AO92" s="201">
        <v>274.62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13.11</v>
      </c>
      <c r="E93" s="201">
        <v>0</v>
      </c>
      <c r="F93" s="201">
        <v>0</v>
      </c>
      <c r="G93" s="201">
        <v>21.46</v>
      </c>
      <c r="H93" s="201">
        <v>0</v>
      </c>
      <c r="I93" s="201">
        <v>0</v>
      </c>
      <c r="J93" s="201">
        <v>27.57</v>
      </c>
      <c r="K93" s="201">
        <v>4.5</v>
      </c>
      <c r="L93" s="201">
        <v>270.47000000000003</v>
      </c>
      <c r="M93" s="201">
        <v>1.06</v>
      </c>
      <c r="N93" s="201">
        <v>1.36</v>
      </c>
      <c r="O93" s="201">
        <v>0</v>
      </c>
      <c r="P93" s="201">
        <v>1.65</v>
      </c>
      <c r="Q93" s="201">
        <v>0.12</v>
      </c>
      <c r="R93" s="201">
        <v>6.08</v>
      </c>
      <c r="S93" s="201">
        <v>3.77</v>
      </c>
      <c r="T93" s="201">
        <v>0</v>
      </c>
      <c r="U93" s="201">
        <v>0.89</v>
      </c>
      <c r="V93" s="201">
        <v>0.12</v>
      </c>
      <c r="W93" s="201">
        <v>0.53</v>
      </c>
      <c r="X93" s="201">
        <v>1.69</v>
      </c>
      <c r="Y93" s="201">
        <v>0</v>
      </c>
      <c r="Z93" s="201">
        <v>29.56</v>
      </c>
      <c r="AA93" s="201">
        <v>19.97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10.89</v>
      </c>
      <c r="AL93" s="201">
        <v>0</v>
      </c>
      <c r="AM93" s="201">
        <v>0</v>
      </c>
      <c r="AN93" s="201">
        <v>0</v>
      </c>
      <c r="AO93" s="201">
        <v>274.62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13.11</v>
      </c>
      <c r="E94" s="201">
        <v>0</v>
      </c>
      <c r="F94" s="201">
        <v>0</v>
      </c>
      <c r="G94" s="201">
        <v>21.46</v>
      </c>
      <c r="H94" s="201">
        <v>0</v>
      </c>
      <c r="I94" s="201">
        <v>0</v>
      </c>
      <c r="J94" s="201">
        <v>27.57</v>
      </c>
      <c r="K94" s="201">
        <v>4.4000000000000004</v>
      </c>
      <c r="L94" s="201">
        <v>270.47000000000003</v>
      </c>
      <c r="M94" s="201">
        <v>1.06</v>
      </c>
      <c r="N94" s="201">
        <v>1.36</v>
      </c>
      <c r="O94" s="201">
        <v>0</v>
      </c>
      <c r="P94" s="201">
        <v>1.65</v>
      </c>
      <c r="Q94" s="201">
        <v>0.12</v>
      </c>
      <c r="R94" s="201">
        <v>6.08</v>
      </c>
      <c r="S94" s="201">
        <v>3.77</v>
      </c>
      <c r="T94" s="201">
        <v>0</v>
      </c>
      <c r="U94" s="201">
        <v>0.89</v>
      </c>
      <c r="V94" s="201">
        <v>0.12</v>
      </c>
      <c r="W94" s="201">
        <v>0.53</v>
      </c>
      <c r="X94" s="201">
        <v>1.69</v>
      </c>
      <c r="Y94" s="201">
        <v>0</v>
      </c>
      <c r="Z94" s="201">
        <v>58.44</v>
      </c>
      <c r="AA94" s="201">
        <v>19.97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10.89</v>
      </c>
      <c r="AL94" s="201">
        <v>0</v>
      </c>
      <c r="AM94" s="201">
        <v>0</v>
      </c>
      <c r="AN94" s="201">
        <v>0</v>
      </c>
      <c r="AO94" s="201">
        <v>274.62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13.11</v>
      </c>
      <c r="E95" s="201">
        <v>0</v>
      </c>
      <c r="F95" s="201">
        <v>0</v>
      </c>
      <c r="G95" s="201">
        <v>21.46</v>
      </c>
      <c r="H95" s="201">
        <v>0</v>
      </c>
      <c r="I95" s="201">
        <v>0</v>
      </c>
      <c r="J95" s="201">
        <v>27.57</v>
      </c>
      <c r="K95" s="201">
        <v>4.5</v>
      </c>
      <c r="L95" s="201">
        <v>270.47000000000003</v>
      </c>
      <c r="M95" s="201">
        <v>1.06</v>
      </c>
      <c r="N95" s="201">
        <v>1.36</v>
      </c>
      <c r="O95" s="201">
        <v>0</v>
      </c>
      <c r="P95" s="201">
        <v>1.65</v>
      </c>
      <c r="Q95" s="201">
        <v>0.12</v>
      </c>
      <c r="R95" s="201">
        <v>6.08</v>
      </c>
      <c r="S95" s="201">
        <v>3.77</v>
      </c>
      <c r="T95" s="201">
        <v>0</v>
      </c>
      <c r="U95" s="201">
        <v>0.89</v>
      </c>
      <c r="V95" s="201">
        <v>0.12</v>
      </c>
      <c r="W95" s="201">
        <v>0.53</v>
      </c>
      <c r="X95" s="201">
        <v>1.69</v>
      </c>
      <c r="Y95" s="201">
        <v>0</v>
      </c>
      <c r="Z95" s="201">
        <v>58.44</v>
      </c>
      <c r="AA95" s="201">
        <v>19.97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10.89</v>
      </c>
      <c r="AL95" s="201">
        <v>0</v>
      </c>
      <c r="AM95" s="201">
        <v>0</v>
      </c>
      <c r="AN95" s="201">
        <v>0</v>
      </c>
      <c r="AO95" s="201">
        <v>274.62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13.11</v>
      </c>
      <c r="E96" s="201">
        <v>0</v>
      </c>
      <c r="F96" s="201">
        <v>0</v>
      </c>
      <c r="G96" s="201">
        <v>21.46</v>
      </c>
      <c r="H96" s="201">
        <v>0</v>
      </c>
      <c r="I96" s="201">
        <v>0</v>
      </c>
      <c r="J96" s="201">
        <v>27.57</v>
      </c>
      <c r="K96" s="201">
        <v>4.5</v>
      </c>
      <c r="L96" s="201">
        <v>270.44</v>
      </c>
      <c r="M96" s="201">
        <v>1.06</v>
      </c>
      <c r="N96" s="201">
        <v>1.36</v>
      </c>
      <c r="O96" s="201">
        <v>0</v>
      </c>
      <c r="P96" s="201">
        <v>1.65</v>
      </c>
      <c r="Q96" s="201">
        <v>0.13</v>
      </c>
      <c r="R96" s="201">
        <v>6.08</v>
      </c>
      <c r="S96" s="201">
        <v>3.77</v>
      </c>
      <c r="T96" s="201">
        <v>0</v>
      </c>
      <c r="U96" s="201">
        <v>0.89</v>
      </c>
      <c r="V96" s="201">
        <v>0.12</v>
      </c>
      <c r="W96" s="201">
        <v>0.53</v>
      </c>
      <c r="X96" s="201">
        <v>1.69</v>
      </c>
      <c r="Y96" s="201">
        <v>0</v>
      </c>
      <c r="Z96" s="201">
        <v>58.44</v>
      </c>
      <c r="AA96" s="201">
        <v>19.97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10.89</v>
      </c>
      <c r="AL96" s="201">
        <v>0</v>
      </c>
      <c r="AM96" s="201">
        <v>0</v>
      </c>
      <c r="AN96" s="201">
        <v>0</v>
      </c>
      <c r="AO96" s="201">
        <v>274.62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13.11</v>
      </c>
      <c r="E97" s="201">
        <v>0</v>
      </c>
      <c r="F97" s="201">
        <v>0</v>
      </c>
      <c r="G97" s="201">
        <v>21.46</v>
      </c>
      <c r="H97" s="201">
        <v>0</v>
      </c>
      <c r="I97" s="201">
        <v>0</v>
      </c>
      <c r="J97" s="201">
        <v>27.57</v>
      </c>
      <c r="K97" s="201">
        <v>4.5</v>
      </c>
      <c r="L97" s="201">
        <v>270.44</v>
      </c>
      <c r="M97" s="201">
        <v>1.06</v>
      </c>
      <c r="N97" s="201">
        <v>1.36</v>
      </c>
      <c r="O97" s="201">
        <v>0</v>
      </c>
      <c r="P97" s="201">
        <v>1.65</v>
      </c>
      <c r="Q97" s="201">
        <v>0.13</v>
      </c>
      <c r="R97" s="201">
        <v>6.08</v>
      </c>
      <c r="S97" s="201">
        <v>3.77</v>
      </c>
      <c r="T97" s="201">
        <v>0</v>
      </c>
      <c r="U97" s="201">
        <v>0.89</v>
      </c>
      <c r="V97" s="201">
        <v>0.12</v>
      </c>
      <c r="W97" s="201">
        <v>0.53</v>
      </c>
      <c r="X97" s="201">
        <v>1.69</v>
      </c>
      <c r="Y97" s="201">
        <v>0</v>
      </c>
      <c r="Z97" s="201">
        <v>58.44</v>
      </c>
      <c r="AA97" s="201">
        <v>19.97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10.89</v>
      </c>
      <c r="AL97" s="201">
        <v>0</v>
      </c>
      <c r="AM97" s="201">
        <v>0</v>
      </c>
      <c r="AN97" s="201">
        <v>0</v>
      </c>
      <c r="AO97" s="201">
        <v>274.62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13.11</v>
      </c>
      <c r="E98" s="201">
        <v>0</v>
      </c>
      <c r="F98" s="201">
        <v>0</v>
      </c>
      <c r="G98" s="201">
        <v>21.46</v>
      </c>
      <c r="H98" s="201">
        <v>0</v>
      </c>
      <c r="I98" s="201">
        <v>0</v>
      </c>
      <c r="J98" s="201">
        <v>27.57</v>
      </c>
      <c r="K98" s="201">
        <v>4.5</v>
      </c>
      <c r="L98" s="201">
        <v>270.44</v>
      </c>
      <c r="M98" s="201">
        <v>1.06</v>
      </c>
      <c r="N98" s="201">
        <v>1.36</v>
      </c>
      <c r="O98" s="201">
        <v>0</v>
      </c>
      <c r="P98" s="201">
        <v>1.65</v>
      </c>
      <c r="Q98" s="201">
        <v>0.13</v>
      </c>
      <c r="R98" s="201">
        <v>6.08</v>
      </c>
      <c r="S98" s="201">
        <v>3.77</v>
      </c>
      <c r="T98" s="201">
        <v>0</v>
      </c>
      <c r="U98" s="201">
        <v>0.89</v>
      </c>
      <c r="V98" s="201">
        <v>0.12</v>
      </c>
      <c r="W98" s="201">
        <v>0.53</v>
      </c>
      <c r="X98" s="201">
        <v>1.69</v>
      </c>
      <c r="Y98" s="201">
        <v>0</v>
      </c>
      <c r="Z98" s="201">
        <v>58.44</v>
      </c>
      <c r="AA98" s="201">
        <v>19.97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10.89</v>
      </c>
      <c r="AL98" s="201">
        <v>0</v>
      </c>
      <c r="AM98" s="201">
        <v>0</v>
      </c>
      <c r="AN98" s="201">
        <v>0</v>
      </c>
      <c r="AO98" s="201">
        <v>274.62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0.31567999999999974</v>
      </c>
      <c r="E99">
        <f t="shared" si="0"/>
        <v>0</v>
      </c>
      <c r="F99">
        <f t="shared" si="0"/>
        <v>0</v>
      </c>
      <c r="G99">
        <f t="shared" si="0"/>
        <v>0.5150400000000005</v>
      </c>
      <c r="H99">
        <f t="shared" si="0"/>
        <v>0</v>
      </c>
      <c r="I99">
        <f t="shared" si="0"/>
        <v>0</v>
      </c>
      <c r="J99">
        <f t="shared" si="0"/>
        <v>0.66168000000000049</v>
      </c>
      <c r="K99">
        <f t="shared" si="0"/>
        <v>0.10768000000000001</v>
      </c>
      <c r="L99">
        <f t="shared" si="0"/>
        <v>5.8306499999999994</v>
      </c>
      <c r="M99">
        <f t="shared" si="0"/>
        <v>2.447750000000003E-2</v>
      </c>
      <c r="N99">
        <f t="shared" si="0"/>
        <v>3.2639999999999995E-2</v>
      </c>
      <c r="O99">
        <f t="shared" si="0"/>
        <v>0</v>
      </c>
      <c r="P99">
        <f t="shared" si="0"/>
        <v>3.7607500000000064E-2</v>
      </c>
      <c r="Q99">
        <f t="shared" si="0"/>
        <v>7.1575000000000093E-3</v>
      </c>
      <c r="R99">
        <f t="shared" si="0"/>
        <v>8.5670000000000038E-2</v>
      </c>
      <c r="S99">
        <f t="shared" si="0"/>
        <v>7.6387500000000039E-2</v>
      </c>
      <c r="T99">
        <f t="shared" si="0"/>
        <v>0</v>
      </c>
      <c r="U99">
        <f t="shared" si="0"/>
        <v>2.1360000000000011E-2</v>
      </c>
      <c r="V99">
        <f t="shared" si="0"/>
        <v>1.2884999999999992E-2</v>
      </c>
      <c r="W99">
        <f t="shared" si="0"/>
        <v>1.2727500000000017E-2</v>
      </c>
      <c r="X99">
        <f t="shared" si="0"/>
        <v>4.0559999999999957E-2</v>
      </c>
      <c r="Y99">
        <f t="shared" si="0"/>
        <v>0</v>
      </c>
      <c r="Z99">
        <f t="shared" si="0"/>
        <v>0.68332249999999994</v>
      </c>
      <c r="AA99">
        <f t="shared" si="0"/>
        <v>0.27714749999999994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0.28611750000000008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6.5364800000000001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-4.234</v>
      </c>
      <c r="D76" s="82">
        <v>0</v>
      </c>
      <c r="E76" s="82">
        <v>0</v>
      </c>
      <c r="F76" s="82">
        <v>-5.766</v>
      </c>
      <c r="G76" s="82">
        <v>-10</v>
      </c>
      <c r="H76" s="76"/>
      <c r="I76" s="31">
        <v>74</v>
      </c>
      <c r="J76" s="82">
        <v>4.234</v>
      </c>
      <c r="K76" s="82">
        <v>0</v>
      </c>
      <c r="L76" s="82">
        <v>0</v>
      </c>
      <c r="M76" s="82">
        <v>0</v>
      </c>
      <c r="N76" s="82">
        <v>4.234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5.766</v>
      </c>
      <c r="AF76" s="82">
        <v>0</v>
      </c>
      <c r="AG76" s="82">
        <v>0</v>
      </c>
      <c r="AH76" s="82">
        <v>0</v>
      </c>
      <c r="AI76" s="82">
        <v>5.766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4.234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-4.234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5.766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-5.766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42.34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42.34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57.66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57.66</v>
      </c>
      <c r="DF76" s="81">
        <f t="shared" si="59"/>
        <v>10</v>
      </c>
      <c r="DG76" s="81">
        <f t="shared" si="60"/>
        <v>-4.234</v>
      </c>
      <c r="DH76" s="81">
        <f t="shared" si="61"/>
        <v>0</v>
      </c>
      <c r="DI76" s="81">
        <f t="shared" si="62"/>
        <v>0</v>
      </c>
      <c r="DJ76" s="81">
        <f t="shared" si="63"/>
        <v>-5.766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-16.088000000000001</v>
      </c>
      <c r="D77" s="82">
        <v>0</v>
      </c>
      <c r="E77" s="82">
        <v>0</v>
      </c>
      <c r="F77" s="82">
        <v>-21.911999999999999</v>
      </c>
      <c r="G77" s="82">
        <v>-38</v>
      </c>
      <c r="H77" s="76"/>
      <c r="I77" s="31">
        <v>75</v>
      </c>
      <c r="J77" s="82">
        <v>16.088000000000001</v>
      </c>
      <c r="K77" s="82">
        <v>0</v>
      </c>
      <c r="L77" s="82">
        <v>0</v>
      </c>
      <c r="M77" s="82">
        <v>0</v>
      </c>
      <c r="N77" s="82">
        <v>16.088000000000001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21.911999999999999</v>
      </c>
      <c r="AF77" s="82">
        <v>0</v>
      </c>
      <c r="AG77" s="82">
        <v>0</v>
      </c>
      <c r="AH77" s="82">
        <v>0</v>
      </c>
      <c r="AI77" s="82">
        <v>21.911999999999999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16.088000000000001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-16.088000000000001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21.911999999999999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-21.911999999999999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160.88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160.88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219.12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219.12</v>
      </c>
      <c r="DF77" s="81">
        <f t="shared" si="59"/>
        <v>38</v>
      </c>
      <c r="DG77" s="81">
        <f t="shared" si="60"/>
        <v>-16.088000000000001</v>
      </c>
      <c r="DH77" s="81">
        <f t="shared" si="61"/>
        <v>0</v>
      </c>
      <c r="DI77" s="81">
        <f t="shared" si="62"/>
        <v>0</v>
      </c>
      <c r="DJ77" s="81">
        <f t="shared" si="63"/>
        <v>-21.911999999999999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-22.015000000000001</v>
      </c>
      <c r="D78" s="82">
        <v>0</v>
      </c>
      <c r="E78" s="82">
        <v>0</v>
      </c>
      <c r="F78" s="82">
        <v>-29.984999999999999</v>
      </c>
      <c r="G78" s="82">
        <v>-52</v>
      </c>
      <c r="H78" s="76"/>
      <c r="I78" s="31">
        <v>76</v>
      </c>
      <c r="J78" s="82">
        <v>22.015000000000001</v>
      </c>
      <c r="K78" s="82">
        <v>0</v>
      </c>
      <c r="L78" s="82">
        <v>0</v>
      </c>
      <c r="M78" s="82">
        <v>0</v>
      </c>
      <c r="N78" s="82">
        <v>22.015000000000001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29.984999999999999</v>
      </c>
      <c r="AF78" s="82">
        <v>0</v>
      </c>
      <c r="AG78" s="82">
        <v>0</v>
      </c>
      <c r="AH78" s="82">
        <v>0</v>
      </c>
      <c r="AI78" s="82">
        <v>29.984999999999999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22.015000000000001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-22.015000000000001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29.984999999999999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-29.984999999999999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220.15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220.15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299.85000000000002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299.85000000000002</v>
      </c>
      <c r="DF78" s="81">
        <f t="shared" si="59"/>
        <v>52</v>
      </c>
      <c r="DG78" s="81">
        <f t="shared" si="60"/>
        <v>-22.015000000000001</v>
      </c>
      <c r="DH78" s="81">
        <f t="shared" si="61"/>
        <v>0</v>
      </c>
      <c r="DI78" s="81">
        <f t="shared" si="62"/>
        <v>0</v>
      </c>
      <c r="DJ78" s="81">
        <f t="shared" si="63"/>
        <v>-29.984999999999999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-25.402000000000001</v>
      </c>
      <c r="D79" s="82">
        <v>0</v>
      </c>
      <c r="E79" s="82">
        <v>0</v>
      </c>
      <c r="F79" s="82">
        <v>-34.597999999999999</v>
      </c>
      <c r="G79" s="82">
        <v>-60</v>
      </c>
      <c r="H79" s="76"/>
      <c r="I79" s="31">
        <v>77</v>
      </c>
      <c r="J79" s="82">
        <v>25.402000000000001</v>
      </c>
      <c r="K79" s="82">
        <v>0</v>
      </c>
      <c r="L79" s="82">
        <v>0</v>
      </c>
      <c r="M79" s="82">
        <v>0</v>
      </c>
      <c r="N79" s="82">
        <v>25.402000000000001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34.597999999999999</v>
      </c>
      <c r="AF79" s="82">
        <v>0</v>
      </c>
      <c r="AG79" s="82">
        <v>0</v>
      </c>
      <c r="AH79" s="82">
        <v>0</v>
      </c>
      <c r="AI79" s="82">
        <v>34.597999999999999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25.402000000000001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-25.402000000000001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34.597999999999999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-34.597999999999999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254.02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254.02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345.98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345.98</v>
      </c>
      <c r="DF79" s="81">
        <f t="shared" si="59"/>
        <v>60</v>
      </c>
      <c r="DG79" s="81">
        <f t="shared" si="60"/>
        <v>-25.402000000000001</v>
      </c>
      <c r="DH79" s="81">
        <f t="shared" si="61"/>
        <v>0</v>
      </c>
      <c r="DI79" s="81">
        <f t="shared" si="62"/>
        <v>0</v>
      </c>
      <c r="DJ79" s="81">
        <f t="shared" si="63"/>
        <v>-34.597999999999999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-38.948999999999998</v>
      </c>
      <c r="D80" s="82">
        <v>0</v>
      </c>
      <c r="E80" s="82">
        <v>0</v>
      </c>
      <c r="F80" s="82">
        <v>-53.051000000000002</v>
      </c>
      <c r="G80" s="82">
        <v>-92</v>
      </c>
      <c r="H80" s="76"/>
      <c r="I80" s="31">
        <v>78</v>
      </c>
      <c r="J80" s="82">
        <v>38.948999999999998</v>
      </c>
      <c r="K80" s="82">
        <v>0</v>
      </c>
      <c r="L80" s="82">
        <v>0</v>
      </c>
      <c r="M80" s="82">
        <v>0</v>
      </c>
      <c r="N80" s="82">
        <v>38.948999999999998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53.051000000000002</v>
      </c>
      <c r="AF80" s="82">
        <v>0</v>
      </c>
      <c r="AG80" s="82">
        <v>0</v>
      </c>
      <c r="AH80" s="82">
        <v>0</v>
      </c>
      <c r="AI80" s="82">
        <v>53.051000000000002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38.948999999999998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-38.948999999999998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53.051000000000002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-53.051000000000002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389.49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389.49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530.51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530.51</v>
      </c>
      <c r="DF80" s="81">
        <f t="shared" si="59"/>
        <v>92</v>
      </c>
      <c r="DG80" s="81">
        <f t="shared" si="60"/>
        <v>-38.948999999999998</v>
      </c>
      <c r="DH80" s="81">
        <f t="shared" si="61"/>
        <v>0</v>
      </c>
      <c r="DI80" s="81">
        <f t="shared" si="62"/>
        <v>0</v>
      </c>
      <c r="DJ80" s="81">
        <f t="shared" si="63"/>
        <v>-53.051000000000002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-49.533000000000001</v>
      </c>
      <c r="D81" s="82">
        <v>0</v>
      </c>
      <c r="E81" s="82">
        <v>0</v>
      </c>
      <c r="F81" s="82">
        <v>-67.466999999999999</v>
      </c>
      <c r="G81" s="82">
        <v>-117</v>
      </c>
      <c r="H81" s="76"/>
      <c r="I81" s="31">
        <v>79</v>
      </c>
      <c r="J81" s="82">
        <v>49.533000000000001</v>
      </c>
      <c r="K81" s="82">
        <v>0</v>
      </c>
      <c r="L81" s="82">
        <v>0</v>
      </c>
      <c r="M81" s="82">
        <v>0</v>
      </c>
      <c r="N81" s="82">
        <v>49.533000000000001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67.466999999999999</v>
      </c>
      <c r="AF81" s="82">
        <v>0</v>
      </c>
      <c r="AG81" s="82">
        <v>0</v>
      </c>
      <c r="AH81" s="82">
        <v>0</v>
      </c>
      <c r="AI81" s="82">
        <v>67.466999999999999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49.533000000000001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-49.533000000000001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67.466999999999999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-67.466999999999999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495.33000000000004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495.33000000000004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674.67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674.67</v>
      </c>
      <c r="DF81" s="81">
        <f t="shared" si="59"/>
        <v>117</v>
      </c>
      <c r="DG81" s="81">
        <f t="shared" si="60"/>
        <v>-49.533000000000001</v>
      </c>
      <c r="DH81" s="81">
        <f t="shared" si="61"/>
        <v>0</v>
      </c>
      <c r="DI81" s="81">
        <f t="shared" si="62"/>
        <v>0</v>
      </c>
      <c r="DJ81" s="81">
        <f t="shared" si="63"/>
        <v>-67.466999999999999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-54.613999999999997</v>
      </c>
      <c r="D82" s="82">
        <v>0</v>
      </c>
      <c r="E82" s="82">
        <v>0</v>
      </c>
      <c r="F82" s="82">
        <v>-74.385999999999996</v>
      </c>
      <c r="G82" s="82">
        <v>-129</v>
      </c>
      <c r="H82" s="76"/>
      <c r="I82" s="31">
        <v>80</v>
      </c>
      <c r="J82" s="82">
        <v>54.613999999999997</v>
      </c>
      <c r="K82" s="82">
        <v>0</v>
      </c>
      <c r="L82" s="82">
        <v>0</v>
      </c>
      <c r="M82" s="82">
        <v>0</v>
      </c>
      <c r="N82" s="82">
        <v>54.613999999999997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74.385999999999996</v>
      </c>
      <c r="AF82" s="82">
        <v>0</v>
      </c>
      <c r="AG82" s="82">
        <v>0</v>
      </c>
      <c r="AH82" s="82">
        <v>0</v>
      </c>
      <c r="AI82" s="82">
        <v>74.385999999999996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54.613999999999997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-54.613999999999997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74.385999999999996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-74.385999999999996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546.14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546.14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743.8599999999999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743.8599999999999</v>
      </c>
      <c r="DF82" s="81">
        <f t="shared" si="59"/>
        <v>129</v>
      </c>
      <c r="DG82" s="81">
        <f t="shared" si="60"/>
        <v>-54.613999999999997</v>
      </c>
      <c r="DH82" s="81">
        <f t="shared" si="61"/>
        <v>0</v>
      </c>
      <c r="DI82" s="81">
        <f t="shared" si="62"/>
        <v>0</v>
      </c>
      <c r="DJ82" s="81">
        <f t="shared" si="63"/>
        <v>-74.385999999999996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-109.407</v>
      </c>
      <c r="D83" s="82">
        <v>0</v>
      </c>
      <c r="E83" s="82">
        <v>0</v>
      </c>
      <c r="F83" s="82">
        <v>-41.593000000000004</v>
      </c>
      <c r="G83" s="82">
        <v>-151</v>
      </c>
      <c r="H83" s="76"/>
      <c r="I83" s="31">
        <v>81</v>
      </c>
      <c r="J83" s="82">
        <v>109.407</v>
      </c>
      <c r="K83" s="82">
        <v>0</v>
      </c>
      <c r="L83" s="82">
        <v>0</v>
      </c>
      <c r="M83" s="82">
        <v>0</v>
      </c>
      <c r="N83" s="82">
        <v>109.407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41.593000000000004</v>
      </c>
      <c r="AF83" s="82">
        <v>0</v>
      </c>
      <c r="AG83" s="82">
        <v>0</v>
      </c>
      <c r="AH83" s="82">
        <v>0</v>
      </c>
      <c r="AI83" s="82">
        <v>41.593000000000004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109.407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-109.407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41.593000000000004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-41.593000000000004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1094.07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1094.07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415.93000000000006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415.93000000000006</v>
      </c>
      <c r="DF83" s="81">
        <f t="shared" si="59"/>
        <v>151</v>
      </c>
      <c r="DG83" s="81">
        <f t="shared" si="60"/>
        <v>-109.407</v>
      </c>
      <c r="DH83" s="81">
        <f t="shared" si="61"/>
        <v>0</v>
      </c>
      <c r="DI83" s="81">
        <f t="shared" si="62"/>
        <v>0</v>
      </c>
      <c r="DJ83" s="81">
        <f t="shared" si="63"/>
        <v>-41.593000000000004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-82.53</v>
      </c>
      <c r="D84" s="82">
        <v>0</v>
      </c>
      <c r="E84" s="82">
        <v>0</v>
      </c>
      <c r="F84" s="82">
        <v>-58.47</v>
      </c>
      <c r="G84" s="82">
        <v>-141</v>
      </c>
      <c r="H84" s="76"/>
      <c r="I84" s="31">
        <v>82</v>
      </c>
      <c r="J84" s="82">
        <v>82.53</v>
      </c>
      <c r="K84" s="82">
        <v>0</v>
      </c>
      <c r="L84" s="82">
        <v>0</v>
      </c>
      <c r="M84" s="82">
        <v>0</v>
      </c>
      <c r="N84" s="82">
        <v>82.53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58.47</v>
      </c>
      <c r="AF84" s="82">
        <v>0</v>
      </c>
      <c r="AG84" s="82">
        <v>0</v>
      </c>
      <c r="AH84" s="82">
        <v>0</v>
      </c>
      <c r="AI84" s="82">
        <v>58.47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82.53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-82.53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58.47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-58.47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825.3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825.3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584.70000000000005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584.70000000000005</v>
      </c>
      <c r="DF84" s="81">
        <f t="shared" si="59"/>
        <v>141</v>
      </c>
      <c r="DG84" s="81">
        <f t="shared" si="60"/>
        <v>-82.53</v>
      </c>
      <c r="DH84" s="81">
        <f t="shared" si="61"/>
        <v>0</v>
      </c>
      <c r="DI84" s="81">
        <f t="shared" si="62"/>
        <v>0</v>
      </c>
      <c r="DJ84" s="81">
        <f t="shared" si="63"/>
        <v>-58.47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-75.59</v>
      </c>
      <c r="D85" s="82">
        <v>0</v>
      </c>
      <c r="E85" s="82">
        <v>0</v>
      </c>
      <c r="F85" s="82">
        <v>-64.41</v>
      </c>
      <c r="G85" s="82">
        <v>-140</v>
      </c>
      <c r="H85" s="76"/>
      <c r="I85" s="31">
        <v>83</v>
      </c>
      <c r="J85" s="82">
        <v>75.59</v>
      </c>
      <c r="K85" s="82">
        <v>0</v>
      </c>
      <c r="L85" s="82">
        <v>0</v>
      </c>
      <c r="M85" s="82">
        <v>0</v>
      </c>
      <c r="N85" s="82">
        <v>75.59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64.41</v>
      </c>
      <c r="AF85" s="82">
        <v>0</v>
      </c>
      <c r="AG85" s="82">
        <v>0</v>
      </c>
      <c r="AH85" s="82">
        <v>0</v>
      </c>
      <c r="AI85" s="82">
        <v>64.41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75.59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-75.59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64.41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-64.41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755.90000000000009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755.90000000000009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644.09999999999991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644.09999999999991</v>
      </c>
      <c r="DF85" s="81">
        <f t="shared" si="59"/>
        <v>140</v>
      </c>
      <c r="DG85" s="81">
        <f t="shared" si="60"/>
        <v>-75.59</v>
      </c>
      <c r="DH85" s="81">
        <f t="shared" si="61"/>
        <v>0</v>
      </c>
      <c r="DI85" s="81">
        <f t="shared" si="62"/>
        <v>0</v>
      </c>
      <c r="DJ85" s="81">
        <f t="shared" si="63"/>
        <v>-64.41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-55.460999999999999</v>
      </c>
      <c r="D86" s="82">
        <v>0</v>
      </c>
      <c r="E86" s="82">
        <v>0</v>
      </c>
      <c r="F86" s="82">
        <v>-75.539000000000001</v>
      </c>
      <c r="G86" s="82">
        <v>-131</v>
      </c>
      <c r="H86" s="76"/>
      <c r="I86" s="31">
        <v>84</v>
      </c>
      <c r="J86" s="82">
        <v>55.460999999999999</v>
      </c>
      <c r="K86" s="82">
        <v>0</v>
      </c>
      <c r="L86" s="82">
        <v>0</v>
      </c>
      <c r="M86" s="82">
        <v>0</v>
      </c>
      <c r="N86" s="82">
        <v>55.460999999999999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75.539000000000001</v>
      </c>
      <c r="AF86" s="82">
        <v>0</v>
      </c>
      <c r="AG86" s="82">
        <v>0</v>
      </c>
      <c r="AH86" s="82">
        <v>0</v>
      </c>
      <c r="AI86" s="82">
        <v>75.539000000000001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55.460999999999999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-55.460999999999999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75.539000000000001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-75.539000000000001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554.61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554.61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755.39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755.39</v>
      </c>
      <c r="DF86" s="81">
        <f t="shared" si="59"/>
        <v>131</v>
      </c>
      <c r="DG86" s="81">
        <f t="shared" si="60"/>
        <v>-55.460999999999999</v>
      </c>
      <c r="DH86" s="81">
        <f t="shared" si="61"/>
        <v>0</v>
      </c>
      <c r="DI86" s="81">
        <f t="shared" si="62"/>
        <v>0</v>
      </c>
      <c r="DJ86" s="81">
        <f t="shared" si="63"/>
        <v>-75.539000000000001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-42.335999999999999</v>
      </c>
      <c r="D87" s="82">
        <v>0</v>
      </c>
      <c r="E87" s="82">
        <v>0</v>
      </c>
      <c r="F87" s="82">
        <v>-57.664000000000001</v>
      </c>
      <c r="G87" s="82">
        <v>-100</v>
      </c>
      <c r="H87" s="76"/>
      <c r="I87" s="31">
        <v>85</v>
      </c>
      <c r="J87" s="82">
        <v>42.335999999999999</v>
      </c>
      <c r="K87" s="82">
        <v>0</v>
      </c>
      <c r="L87" s="82">
        <v>0</v>
      </c>
      <c r="M87" s="82">
        <v>0</v>
      </c>
      <c r="N87" s="82">
        <v>42.335999999999999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57.664000000000001</v>
      </c>
      <c r="AF87" s="82">
        <v>0</v>
      </c>
      <c r="AG87" s="82">
        <v>0</v>
      </c>
      <c r="AH87" s="82">
        <v>0</v>
      </c>
      <c r="AI87" s="82">
        <v>57.664000000000001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42.335999999999999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-42.335999999999999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57.664000000000001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-57.664000000000001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423.36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423.36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576.64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576.64</v>
      </c>
      <c r="DF87" s="81">
        <f t="shared" si="59"/>
        <v>100</v>
      </c>
      <c r="DG87" s="81">
        <f t="shared" si="60"/>
        <v>-42.335999999999999</v>
      </c>
      <c r="DH87" s="81">
        <f t="shared" si="61"/>
        <v>0</v>
      </c>
      <c r="DI87" s="81">
        <f t="shared" si="62"/>
        <v>0</v>
      </c>
      <c r="DJ87" s="81">
        <f t="shared" si="63"/>
        <v>-57.664000000000001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-35.561999999999998</v>
      </c>
      <c r="D88" s="82">
        <v>0</v>
      </c>
      <c r="E88" s="82">
        <v>0</v>
      </c>
      <c r="F88" s="82">
        <v>-48.438000000000002</v>
      </c>
      <c r="G88" s="82">
        <v>-84</v>
      </c>
      <c r="H88" s="76"/>
      <c r="I88" s="31">
        <v>86</v>
      </c>
      <c r="J88" s="82">
        <v>35.561999999999998</v>
      </c>
      <c r="K88" s="82">
        <v>0</v>
      </c>
      <c r="L88" s="82">
        <v>0</v>
      </c>
      <c r="M88" s="82">
        <v>0</v>
      </c>
      <c r="N88" s="82">
        <v>35.561999999999998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48.438000000000002</v>
      </c>
      <c r="AF88" s="82">
        <v>0</v>
      </c>
      <c r="AG88" s="82">
        <v>0</v>
      </c>
      <c r="AH88" s="82">
        <v>0</v>
      </c>
      <c r="AI88" s="82">
        <v>48.438000000000002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35.561999999999998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-35.561999999999998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48.438000000000002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-48.438000000000002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355.62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355.62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484.38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484.38</v>
      </c>
      <c r="DF88" s="81">
        <f t="shared" si="59"/>
        <v>84</v>
      </c>
      <c r="DG88" s="81">
        <f t="shared" si="60"/>
        <v>-35.561999999999998</v>
      </c>
      <c r="DH88" s="81">
        <f t="shared" si="61"/>
        <v>0</v>
      </c>
      <c r="DI88" s="81">
        <f t="shared" si="62"/>
        <v>0</v>
      </c>
      <c r="DJ88" s="81">
        <f t="shared" si="63"/>
        <v>-48.438000000000002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0.15293025000000002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-0.15293025000000002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0.15831974999999998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-0.15831974999999998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0.15293024999999999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0.15293024999999999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0.15831975000000001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0.15831975000000001</v>
      </c>
      <c r="DE99" s="86"/>
      <c r="DF99" s="81">
        <f t="shared" si="59"/>
        <v>0.31125000000000003</v>
      </c>
      <c r="DG99" s="81">
        <f t="shared" si="60"/>
        <v>-0.15293025000000002</v>
      </c>
      <c r="DH99" s="81">
        <f t="shared" si="61"/>
        <v>0</v>
      </c>
      <c r="DI99" s="81">
        <f t="shared" si="62"/>
        <v>0</v>
      </c>
      <c r="DJ99" s="81">
        <f t="shared" si="63"/>
        <v>-0.15831974999999998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374</v>
      </c>
      <c r="H3" s="174">
        <f t="shared" ref="H3:H66" ca="1" si="2">INDIRECT("ISGS_Delhi_pp!" &amp; $V$3 &amp; X3)</f>
        <v>360.01240000000001</v>
      </c>
      <c r="I3" s="178">
        <f ca="1">INDIRECT("BRPL_EOD!" &amp; $V$3 &amp; X3)</f>
        <v>269.52999999999997</v>
      </c>
      <c r="J3" s="176">
        <f ca="1">INDIRECT("BYPL_EOD!" &amp; $V$3 &amp; X3)</f>
        <v>85.67</v>
      </c>
      <c r="K3" s="176">
        <f ca="1">INDIRECT("TPDDL_EOD!" &amp; $V$3 &amp; X3)</f>
        <v>4.8099999999999996</v>
      </c>
      <c r="L3" s="176">
        <f ca="1">INDIRECT("NDMC_EOD!" &amp; $V$3 &amp; X3)</f>
        <v>0</v>
      </c>
      <c r="M3" s="177">
        <f ca="1">SUM(I3:L3)</f>
        <v>360.01</v>
      </c>
      <c r="N3" s="175">
        <f ca="1">INDIRECT("BRPL_ISGS_exbus!" &amp; $V$3 &amp; X3)</f>
        <v>269.5317968167551</v>
      </c>
      <c r="O3" s="176">
        <f ca="1">INDIRECT("BYPL_ISGS_exbus!" &amp; $V$3 &amp; X3)</f>
        <v>85.670571117468967</v>
      </c>
      <c r="P3" s="176">
        <f ca="1">INDIRECT("TPDDL_ISGS_exbus!" &amp; $V$3 &amp; X3)</f>
        <v>4.8100320657759505</v>
      </c>
      <c r="Q3" s="176">
        <f ca="1">INDIRECT("NDMC_ISGS_exbus!" &amp; $V$3 &amp; X3)</f>
        <v>0</v>
      </c>
      <c r="R3" s="177">
        <f ca="1">SUM(N3:Q3)</f>
        <v>360.01240000000001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374</v>
      </c>
      <c r="H4" s="182">
        <f t="shared" ca="1" si="2"/>
        <v>360.01240000000001</v>
      </c>
      <c r="I4" s="183">
        <f t="shared" ref="I4:I67" ca="1" si="5">INDIRECT("BRPL_EOD!" &amp; $V$3 &amp; X4)</f>
        <v>269.52999999999997</v>
      </c>
      <c r="J4" s="180">
        <f t="shared" ref="J4:J67" ca="1" si="6">INDIRECT("BYPL_EOD!" &amp; $V$3 &amp; X4)</f>
        <v>85.67</v>
      </c>
      <c r="K4" s="180">
        <f t="shared" ref="K4:K67" ca="1" si="7">INDIRECT("TPDDL_EOD!" &amp; $V$3 &amp; X4)</f>
        <v>4.8099999999999996</v>
      </c>
      <c r="L4" s="180">
        <f t="shared" ref="L4:L67" ca="1" si="8">INDIRECT("NDMC_EOD!" &amp; $V$3 &amp; X4)</f>
        <v>0</v>
      </c>
      <c r="M4" s="181">
        <f t="shared" ref="M4:M67" ca="1" si="9">SUM(I4:L4)</f>
        <v>360.01</v>
      </c>
      <c r="N4" s="179">
        <f t="shared" ref="N4:N67" ca="1" si="10">INDIRECT("BRPL_ISGS_exbus!" &amp; $V$3 &amp; X4)</f>
        <v>269.5317968167551</v>
      </c>
      <c r="O4" s="180">
        <f t="shared" ref="O4:O67" ca="1" si="11">INDIRECT("BYPL_ISGS_exbus!" &amp; $V$3 &amp; X4)</f>
        <v>85.670571117468967</v>
      </c>
      <c r="P4" s="180">
        <f t="shared" ref="P4:P67" ca="1" si="12">INDIRECT("TPDDL_ISGS_exbus!" &amp; $V$3 &amp; X4)</f>
        <v>4.8100320657759505</v>
      </c>
      <c r="Q4" s="180">
        <f t="shared" ref="Q4:Q67" ca="1" si="13">INDIRECT("NDMC_ISGS_exbus!" &amp; $V$3 &amp; X4)</f>
        <v>0</v>
      </c>
      <c r="R4" s="181">
        <f t="shared" ref="R4:R67" ca="1" si="14">SUM(N4:Q4)</f>
        <v>360.01240000000001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374</v>
      </c>
      <c r="H5" s="182">
        <f t="shared" ca="1" si="2"/>
        <v>360.01240000000001</v>
      </c>
      <c r="I5" s="183">
        <f t="shared" ca="1" si="5"/>
        <v>269.52999999999997</v>
      </c>
      <c r="J5" s="180">
        <f t="shared" ca="1" si="6"/>
        <v>85.67</v>
      </c>
      <c r="K5" s="180">
        <f t="shared" ca="1" si="7"/>
        <v>4.8099999999999996</v>
      </c>
      <c r="L5" s="180">
        <f t="shared" ca="1" si="8"/>
        <v>0</v>
      </c>
      <c r="M5" s="181">
        <f t="shared" ca="1" si="9"/>
        <v>360.01</v>
      </c>
      <c r="N5" s="179">
        <f t="shared" ca="1" si="10"/>
        <v>269.5317968167551</v>
      </c>
      <c r="O5" s="180">
        <f t="shared" ca="1" si="11"/>
        <v>85.670571117468967</v>
      </c>
      <c r="P5" s="180">
        <f t="shared" ca="1" si="12"/>
        <v>4.8100320657759505</v>
      </c>
      <c r="Q5" s="180">
        <f t="shared" ca="1" si="13"/>
        <v>0</v>
      </c>
      <c r="R5" s="181">
        <f t="shared" ca="1" si="14"/>
        <v>360.01240000000001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374</v>
      </c>
      <c r="H6" s="182">
        <f t="shared" ca="1" si="2"/>
        <v>360.01240000000001</v>
      </c>
      <c r="I6" s="183">
        <f t="shared" ca="1" si="5"/>
        <v>269.52999999999997</v>
      </c>
      <c r="J6" s="180">
        <f t="shared" ca="1" si="6"/>
        <v>85.67</v>
      </c>
      <c r="K6" s="180">
        <f t="shared" ca="1" si="7"/>
        <v>4.8099999999999996</v>
      </c>
      <c r="L6" s="180">
        <f t="shared" ca="1" si="8"/>
        <v>0</v>
      </c>
      <c r="M6" s="181">
        <f t="shared" ca="1" si="9"/>
        <v>360.01</v>
      </c>
      <c r="N6" s="179">
        <f t="shared" ca="1" si="10"/>
        <v>269.5317968167551</v>
      </c>
      <c r="O6" s="180">
        <f t="shared" ca="1" si="11"/>
        <v>85.670571117468967</v>
      </c>
      <c r="P6" s="180">
        <f t="shared" ca="1" si="12"/>
        <v>4.8100320657759505</v>
      </c>
      <c r="Q6" s="180">
        <f t="shared" ca="1" si="13"/>
        <v>0</v>
      </c>
      <c r="R6" s="181">
        <f t="shared" ca="1" si="14"/>
        <v>360.01240000000001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374</v>
      </c>
      <c r="H7" s="182">
        <f t="shared" ca="1" si="2"/>
        <v>360.01240000000001</v>
      </c>
      <c r="I7" s="183">
        <f t="shared" ca="1" si="5"/>
        <v>269.52999999999997</v>
      </c>
      <c r="J7" s="180">
        <f t="shared" ca="1" si="6"/>
        <v>85.67</v>
      </c>
      <c r="K7" s="180">
        <f t="shared" ca="1" si="7"/>
        <v>4.8099999999999996</v>
      </c>
      <c r="L7" s="180">
        <f t="shared" ca="1" si="8"/>
        <v>0</v>
      </c>
      <c r="M7" s="181">
        <f t="shared" ca="1" si="9"/>
        <v>360.01</v>
      </c>
      <c r="N7" s="179">
        <f t="shared" ca="1" si="10"/>
        <v>269.5317968167551</v>
      </c>
      <c r="O7" s="180">
        <f t="shared" ca="1" si="11"/>
        <v>85.670571117468967</v>
      </c>
      <c r="P7" s="180">
        <f t="shared" ca="1" si="12"/>
        <v>4.8100320657759505</v>
      </c>
      <c r="Q7" s="180">
        <f t="shared" ca="1" si="13"/>
        <v>0</v>
      </c>
      <c r="R7" s="181">
        <f t="shared" ca="1" si="14"/>
        <v>360.01240000000001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374</v>
      </c>
      <c r="H8" s="182">
        <f t="shared" ca="1" si="2"/>
        <v>360.01240000000001</v>
      </c>
      <c r="I8" s="183">
        <f t="shared" ca="1" si="5"/>
        <v>269.52999999999997</v>
      </c>
      <c r="J8" s="180">
        <f t="shared" ca="1" si="6"/>
        <v>85.67</v>
      </c>
      <c r="K8" s="180">
        <f t="shared" ca="1" si="7"/>
        <v>4.8099999999999996</v>
      </c>
      <c r="L8" s="180">
        <f t="shared" ca="1" si="8"/>
        <v>0</v>
      </c>
      <c r="M8" s="181">
        <f t="shared" ca="1" si="9"/>
        <v>360.01</v>
      </c>
      <c r="N8" s="179">
        <f t="shared" ca="1" si="10"/>
        <v>269.5317968167551</v>
      </c>
      <c r="O8" s="180">
        <f t="shared" ca="1" si="11"/>
        <v>85.670571117468967</v>
      </c>
      <c r="P8" s="180">
        <f t="shared" ca="1" si="12"/>
        <v>4.8100320657759505</v>
      </c>
      <c r="Q8" s="180">
        <f t="shared" ca="1" si="13"/>
        <v>0</v>
      </c>
      <c r="R8" s="181">
        <f t="shared" ca="1" si="14"/>
        <v>360.01240000000001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374</v>
      </c>
      <c r="H9" s="182">
        <f t="shared" ca="1" si="2"/>
        <v>360.01240000000001</v>
      </c>
      <c r="I9" s="183">
        <f t="shared" ca="1" si="5"/>
        <v>269.52999999999997</v>
      </c>
      <c r="J9" s="180">
        <f t="shared" ca="1" si="6"/>
        <v>85.67</v>
      </c>
      <c r="K9" s="180">
        <f t="shared" ca="1" si="7"/>
        <v>4.8099999999999996</v>
      </c>
      <c r="L9" s="180">
        <f t="shared" ca="1" si="8"/>
        <v>0</v>
      </c>
      <c r="M9" s="181">
        <f t="shared" ca="1" si="9"/>
        <v>360.01</v>
      </c>
      <c r="N9" s="179">
        <f t="shared" ca="1" si="10"/>
        <v>269.5317968167551</v>
      </c>
      <c r="O9" s="180">
        <f t="shared" ca="1" si="11"/>
        <v>85.670571117468967</v>
      </c>
      <c r="P9" s="180">
        <f t="shared" ca="1" si="12"/>
        <v>4.8100320657759505</v>
      </c>
      <c r="Q9" s="180">
        <f t="shared" ca="1" si="13"/>
        <v>0</v>
      </c>
      <c r="R9" s="181">
        <f t="shared" ca="1" si="14"/>
        <v>360.01240000000001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374</v>
      </c>
      <c r="H10" s="182">
        <f t="shared" ca="1" si="2"/>
        <v>360.01240000000001</v>
      </c>
      <c r="I10" s="183">
        <f t="shared" ca="1" si="5"/>
        <v>269.52999999999997</v>
      </c>
      <c r="J10" s="180">
        <f t="shared" ca="1" si="6"/>
        <v>85.67</v>
      </c>
      <c r="K10" s="180">
        <f t="shared" ca="1" si="7"/>
        <v>4.8099999999999996</v>
      </c>
      <c r="L10" s="180">
        <f t="shared" ca="1" si="8"/>
        <v>0</v>
      </c>
      <c r="M10" s="181">
        <f t="shared" ca="1" si="9"/>
        <v>360.01</v>
      </c>
      <c r="N10" s="179">
        <f t="shared" ca="1" si="10"/>
        <v>269.5317968167551</v>
      </c>
      <c r="O10" s="180">
        <f t="shared" ca="1" si="11"/>
        <v>85.670571117468967</v>
      </c>
      <c r="P10" s="180">
        <f t="shared" ca="1" si="12"/>
        <v>4.8100320657759505</v>
      </c>
      <c r="Q10" s="180">
        <f t="shared" ca="1" si="13"/>
        <v>0</v>
      </c>
      <c r="R10" s="181">
        <f t="shared" ca="1" si="14"/>
        <v>360.01240000000001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374</v>
      </c>
      <c r="H11" s="182">
        <f t="shared" ca="1" si="2"/>
        <v>360.01240000000001</v>
      </c>
      <c r="I11" s="183">
        <f t="shared" ca="1" si="5"/>
        <v>269.52999999999997</v>
      </c>
      <c r="J11" s="180">
        <f t="shared" ca="1" si="6"/>
        <v>85.67</v>
      </c>
      <c r="K11" s="180">
        <f t="shared" ca="1" si="7"/>
        <v>4.8099999999999996</v>
      </c>
      <c r="L11" s="180">
        <f t="shared" ca="1" si="8"/>
        <v>0</v>
      </c>
      <c r="M11" s="181">
        <f t="shared" ca="1" si="9"/>
        <v>360.01</v>
      </c>
      <c r="N11" s="179">
        <f t="shared" ca="1" si="10"/>
        <v>269.5317968167551</v>
      </c>
      <c r="O11" s="180">
        <f t="shared" ca="1" si="11"/>
        <v>85.670571117468967</v>
      </c>
      <c r="P11" s="180">
        <f t="shared" ca="1" si="12"/>
        <v>4.8100320657759505</v>
      </c>
      <c r="Q11" s="180">
        <f t="shared" ca="1" si="13"/>
        <v>0</v>
      </c>
      <c r="R11" s="181">
        <f t="shared" ca="1" si="14"/>
        <v>360.01240000000001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374</v>
      </c>
      <c r="H12" s="182">
        <f t="shared" ca="1" si="2"/>
        <v>360.01240000000001</v>
      </c>
      <c r="I12" s="183">
        <f t="shared" ca="1" si="5"/>
        <v>269.52999999999997</v>
      </c>
      <c r="J12" s="180">
        <f t="shared" ca="1" si="6"/>
        <v>85.67</v>
      </c>
      <c r="K12" s="180">
        <f t="shared" ca="1" si="7"/>
        <v>4.8099999999999996</v>
      </c>
      <c r="L12" s="180">
        <f t="shared" ca="1" si="8"/>
        <v>0</v>
      </c>
      <c r="M12" s="181">
        <f t="shared" ca="1" si="9"/>
        <v>360.01</v>
      </c>
      <c r="N12" s="179">
        <f t="shared" ca="1" si="10"/>
        <v>269.5317968167551</v>
      </c>
      <c r="O12" s="180">
        <f t="shared" ca="1" si="11"/>
        <v>85.670571117468967</v>
      </c>
      <c r="P12" s="180">
        <f t="shared" ca="1" si="12"/>
        <v>4.8100320657759505</v>
      </c>
      <c r="Q12" s="180">
        <f t="shared" ca="1" si="13"/>
        <v>0</v>
      </c>
      <c r="R12" s="181">
        <f t="shared" ca="1" si="14"/>
        <v>360.01240000000001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374</v>
      </c>
      <c r="H13" s="182">
        <f t="shared" ca="1" si="2"/>
        <v>360.01240000000001</v>
      </c>
      <c r="I13" s="183">
        <f t="shared" ca="1" si="5"/>
        <v>269.52999999999997</v>
      </c>
      <c r="J13" s="180">
        <f t="shared" ca="1" si="6"/>
        <v>85.67</v>
      </c>
      <c r="K13" s="180">
        <f t="shared" ca="1" si="7"/>
        <v>4.8099999999999996</v>
      </c>
      <c r="L13" s="180">
        <f t="shared" ca="1" si="8"/>
        <v>0</v>
      </c>
      <c r="M13" s="181">
        <f t="shared" ca="1" si="9"/>
        <v>360.01</v>
      </c>
      <c r="N13" s="179">
        <f t="shared" ca="1" si="10"/>
        <v>269.5317968167551</v>
      </c>
      <c r="O13" s="180">
        <f t="shared" ca="1" si="11"/>
        <v>85.670571117468967</v>
      </c>
      <c r="P13" s="180">
        <f t="shared" ca="1" si="12"/>
        <v>4.8100320657759505</v>
      </c>
      <c r="Q13" s="180">
        <f t="shared" ca="1" si="13"/>
        <v>0</v>
      </c>
      <c r="R13" s="181">
        <f t="shared" ca="1" si="14"/>
        <v>360.01240000000001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374</v>
      </c>
      <c r="H14" s="182">
        <f t="shared" ca="1" si="2"/>
        <v>360.01240000000001</v>
      </c>
      <c r="I14" s="183">
        <f t="shared" ca="1" si="5"/>
        <v>269.52999999999997</v>
      </c>
      <c r="J14" s="180">
        <f t="shared" ca="1" si="6"/>
        <v>85.67</v>
      </c>
      <c r="K14" s="180">
        <f t="shared" ca="1" si="7"/>
        <v>4.8099999999999996</v>
      </c>
      <c r="L14" s="180">
        <f t="shared" ca="1" si="8"/>
        <v>0</v>
      </c>
      <c r="M14" s="181">
        <f t="shared" ca="1" si="9"/>
        <v>360.01</v>
      </c>
      <c r="N14" s="179">
        <f t="shared" ca="1" si="10"/>
        <v>269.5317968167551</v>
      </c>
      <c r="O14" s="180">
        <f t="shared" ca="1" si="11"/>
        <v>85.670571117468967</v>
      </c>
      <c r="P14" s="180">
        <f t="shared" ca="1" si="12"/>
        <v>4.8100320657759505</v>
      </c>
      <c r="Q14" s="180">
        <f t="shared" ca="1" si="13"/>
        <v>0</v>
      </c>
      <c r="R14" s="181">
        <f t="shared" ca="1" si="14"/>
        <v>360.01240000000001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374</v>
      </c>
      <c r="H15" s="182">
        <f t="shared" ca="1" si="2"/>
        <v>360.01240000000001</v>
      </c>
      <c r="I15" s="183">
        <f t="shared" ca="1" si="5"/>
        <v>269.52999999999997</v>
      </c>
      <c r="J15" s="180">
        <f t="shared" ca="1" si="6"/>
        <v>85.67</v>
      </c>
      <c r="K15" s="180">
        <f t="shared" ca="1" si="7"/>
        <v>4.8099999999999996</v>
      </c>
      <c r="L15" s="180">
        <f t="shared" ca="1" si="8"/>
        <v>0</v>
      </c>
      <c r="M15" s="181">
        <f t="shared" ca="1" si="9"/>
        <v>360.01</v>
      </c>
      <c r="N15" s="179">
        <f t="shared" ca="1" si="10"/>
        <v>269.5317968167551</v>
      </c>
      <c r="O15" s="180">
        <f t="shared" ca="1" si="11"/>
        <v>85.670571117468967</v>
      </c>
      <c r="P15" s="180">
        <f t="shared" ca="1" si="12"/>
        <v>4.8100320657759505</v>
      </c>
      <c r="Q15" s="180">
        <f t="shared" ca="1" si="13"/>
        <v>0</v>
      </c>
      <c r="R15" s="181">
        <f t="shared" ca="1" si="14"/>
        <v>360.01240000000001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374</v>
      </c>
      <c r="H16" s="182">
        <f t="shared" ca="1" si="2"/>
        <v>360.01240000000001</v>
      </c>
      <c r="I16" s="183">
        <f t="shared" ca="1" si="5"/>
        <v>269.52999999999997</v>
      </c>
      <c r="J16" s="180">
        <f t="shared" ca="1" si="6"/>
        <v>85.67</v>
      </c>
      <c r="K16" s="180">
        <f t="shared" ca="1" si="7"/>
        <v>4.8099999999999996</v>
      </c>
      <c r="L16" s="180">
        <f t="shared" ca="1" si="8"/>
        <v>0</v>
      </c>
      <c r="M16" s="181">
        <f t="shared" ca="1" si="9"/>
        <v>360.01</v>
      </c>
      <c r="N16" s="179">
        <f t="shared" ca="1" si="10"/>
        <v>269.5317968167551</v>
      </c>
      <c r="O16" s="180">
        <f t="shared" ca="1" si="11"/>
        <v>85.670571117468967</v>
      </c>
      <c r="P16" s="180">
        <f t="shared" ca="1" si="12"/>
        <v>4.8100320657759505</v>
      </c>
      <c r="Q16" s="180">
        <f t="shared" ca="1" si="13"/>
        <v>0</v>
      </c>
      <c r="R16" s="181">
        <f t="shared" ca="1" si="14"/>
        <v>360.01240000000001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374</v>
      </c>
      <c r="H17" s="182">
        <f t="shared" ca="1" si="2"/>
        <v>360.01240000000001</v>
      </c>
      <c r="I17" s="183">
        <f t="shared" ca="1" si="5"/>
        <v>269.52999999999997</v>
      </c>
      <c r="J17" s="180">
        <f t="shared" ca="1" si="6"/>
        <v>85.67</v>
      </c>
      <c r="K17" s="180">
        <f t="shared" ca="1" si="7"/>
        <v>4.8099999999999996</v>
      </c>
      <c r="L17" s="180">
        <f t="shared" ca="1" si="8"/>
        <v>0</v>
      </c>
      <c r="M17" s="181">
        <f t="shared" ca="1" si="9"/>
        <v>360.01</v>
      </c>
      <c r="N17" s="179">
        <f t="shared" ca="1" si="10"/>
        <v>269.5317968167551</v>
      </c>
      <c r="O17" s="180">
        <f t="shared" ca="1" si="11"/>
        <v>85.670571117468967</v>
      </c>
      <c r="P17" s="180">
        <f t="shared" ca="1" si="12"/>
        <v>4.8100320657759505</v>
      </c>
      <c r="Q17" s="180">
        <f t="shared" ca="1" si="13"/>
        <v>0</v>
      </c>
      <c r="R17" s="181">
        <f t="shared" ca="1" si="14"/>
        <v>360.01240000000001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374</v>
      </c>
      <c r="H18" s="182">
        <f t="shared" ca="1" si="2"/>
        <v>360.01240000000001</v>
      </c>
      <c r="I18" s="183">
        <f t="shared" ca="1" si="5"/>
        <v>269.52999999999997</v>
      </c>
      <c r="J18" s="180">
        <f t="shared" ca="1" si="6"/>
        <v>85.67</v>
      </c>
      <c r="K18" s="180">
        <f t="shared" ca="1" si="7"/>
        <v>4.8099999999999996</v>
      </c>
      <c r="L18" s="180">
        <f t="shared" ca="1" si="8"/>
        <v>0</v>
      </c>
      <c r="M18" s="181">
        <f t="shared" ca="1" si="9"/>
        <v>360.01</v>
      </c>
      <c r="N18" s="179">
        <f t="shared" ca="1" si="10"/>
        <v>269.5317968167551</v>
      </c>
      <c r="O18" s="180">
        <f t="shared" ca="1" si="11"/>
        <v>85.670571117468967</v>
      </c>
      <c r="P18" s="180">
        <f t="shared" ca="1" si="12"/>
        <v>4.8100320657759505</v>
      </c>
      <c r="Q18" s="180">
        <f t="shared" ca="1" si="13"/>
        <v>0</v>
      </c>
      <c r="R18" s="181">
        <f t="shared" ca="1" si="14"/>
        <v>360.01240000000001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374</v>
      </c>
      <c r="H19" s="182">
        <f t="shared" ca="1" si="2"/>
        <v>360.01240000000001</v>
      </c>
      <c r="I19" s="183">
        <f t="shared" ca="1" si="5"/>
        <v>269.52999999999997</v>
      </c>
      <c r="J19" s="180">
        <f t="shared" ca="1" si="6"/>
        <v>85.67</v>
      </c>
      <c r="K19" s="180">
        <f t="shared" ca="1" si="7"/>
        <v>4.8099999999999996</v>
      </c>
      <c r="L19" s="180">
        <f t="shared" ca="1" si="8"/>
        <v>0</v>
      </c>
      <c r="M19" s="181">
        <f t="shared" ca="1" si="9"/>
        <v>360.01</v>
      </c>
      <c r="N19" s="179">
        <f t="shared" ca="1" si="10"/>
        <v>269.5317968167551</v>
      </c>
      <c r="O19" s="180">
        <f t="shared" ca="1" si="11"/>
        <v>85.670571117468967</v>
      </c>
      <c r="P19" s="180">
        <f t="shared" ca="1" si="12"/>
        <v>4.8100320657759505</v>
      </c>
      <c r="Q19" s="180">
        <f t="shared" ca="1" si="13"/>
        <v>0</v>
      </c>
      <c r="R19" s="181">
        <f t="shared" ca="1" si="14"/>
        <v>360.01240000000001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374</v>
      </c>
      <c r="H20" s="182">
        <f t="shared" ca="1" si="2"/>
        <v>360.01240000000001</v>
      </c>
      <c r="I20" s="183">
        <f t="shared" ca="1" si="5"/>
        <v>269.52999999999997</v>
      </c>
      <c r="J20" s="180">
        <f t="shared" ca="1" si="6"/>
        <v>85.67</v>
      </c>
      <c r="K20" s="180">
        <f t="shared" ca="1" si="7"/>
        <v>4.8099999999999996</v>
      </c>
      <c r="L20" s="180">
        <f t="shared" ca="1" si="8"/>
        <v>0</v>
      </c>
      <c r="M20" s="181">
        <f t="shared" ca="1" si="9"/>
        <v>360.01</v>
      </c>
      <c r="N20" s="179">
        <f t="shared" ca="1" si="10"/>
        <v>269.5317968167551</v>
      </c>
      <c r="O20" s="180">
        <f t="shared" ca="1" si="11"/>
        <v>85.670571117468967</v>
      </c>
      <c r="P20" s="180">
        <f t="shared" ca="1" si="12"/>
        <v>4.8100320657759505</v>
      </c>
      <c r="Q20" s="180">
        <f t="shared" ca="1" si="13"/>
        <v>0</v>
      </c>
      <c r="R20" s="181">
        <f t="shared" ca="1" si="14"/>
        <v>360.01240000000001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374</v>
      </c>
      <c r="H21" s="182">
        <f t="shared" ca="1" si="2"/>
        <v>360.01240000000001</v>
      </c>
      <c r="I21" s="183">
        <f t="shared" ca="1" si="5"/>
        <v>269.52999999999997</v>
      </c>
      <c r="J21" s="180">
        <f t="shared" ca="1" si="6"/>
        <v>85.67</v>
      </c>
      <c r="K21" s="180">
        <f t="shared" ca="1" si="7"/>
        <v>4.8099999999999996</v>
      </c>
      <c r="L21" s="180">
        <f t="shared" ca="1" si="8"/>
        <v>0</v>
      </c>
      <c r="M21" s="181">
        <f t="shared" ca="1" si="9"/>
        <v>360.01</v>
      </c>
      <c r="N21" s="179">
        <f t="shared" ca="1" si="10"/>
        <v>269.5317968167551</v>
      </c>
      <c r="O21" s="180">
        <f t="shared" ca="1" si="11"/>
        <v>85.670571117468967</v>
      </c>
      <c r="P21" s="180">
        <f t="shared" ca="1" si="12"/>
        <v>4.8100320657759505</v>
      </c>
      <c r="Q21" s="180">
        <f t="shared" ca="1" si="13"/>
        <v>0</v>
      </c>
      <c r="R21" s="181">
        <f t="shared" ca="1" si="14"/>
        <v>360.01240000000001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374</v>
      </c>
      <c r="H22" s="182">
        <f t="shared" ca="1" si="2"/>
        <v>360.01240000000001</v>
      </c>
      <c r="I22" s="183">
        <f t="shared" ca="1" si="5"/>
        <v>269.52999999999997</v>
      </c>
      <c r="J22" s="180">
        <f t="shared" ca="1" si="6"/>
        <v>85.67</v>
      </c>
      <c r="K22" s="180">
        <f t="shared" ca="1" si="7"/>
        <v>4.8099999999999996</v>
      </c>
      <c r="L22" s="180">
        <f t="shared" ca="1" si="8"/>
        <v>0</v>
      </c>
      <c r="M22" s="181">
        <f t="shared" ca="1" si="9"/>
        <v>360.01</v>
      </c>
      <c r="N22" s="179">
        <f t="shared" ca="1" si="10"/>
        <v>269.5317968167551</v>
      </c>
      <c r="O22" s="180">
        <f t="shared" ca="1" si="11"/>
        <v>85.670571117468967</v>
      </c>
      <c r="P22" s="180">
        <f t="shared" ca="1" si="12"/>
        <v>4.8100320657759505</v>
      </c>
      <c r="Q22" s="180">
        <f t="shared" ca="1" si="13"/>
        <v>0</v>
      </c>
      <c r="R22" s="181">
        <f t="shared" ca="1" si="14"/>
        <v>360.01240000000001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374</v>
      </c>
      <c r="H23" s="182">
        <f t="shared" ca="1" si="2"/>
        <v>360.01240000000001</v>
      </c>
      <c r="I23" s="183">
        <f t="shared" ca="1" si="5"/>
        <v>269.52999999999997</v>
      </c>
      <c r="J23" s="180">
        <f t="shared" ca="1" si="6"/>
        <v>85.67</v>
      </c>
      <c r="K23" s="180">
        <f t="shared" ca="1" si="7"/>
        <v>4.8099999999999996</v>
      </c>
      <c r="L23" s="180">
        <f t="shared" ca="1" si="8"/>
        <v>0</v>
      </c>
      <c r="M23" s="181">
        <f t="shared" ca="1" si="9"/>
        <v>360.01</v>
      </c>
      <c r="N23" s="179">
        <f t="shared" ca="1" si="10"/>
        <v>269.5317968167551</v>
      </c>
      <c r="O23" s="180">
        <f t="shared" ca="1" si="11"/>
        <v>85.670571117468967</v>
      </c>
      <c r="P23" s="180">
        <f t="shared" ca="1" si="12"/>
        <v>4.8100320657759505</v>
      </c>
      <c r="Q23" s="180">
        <f t="shared" ca="1" si="13"/>
        <v>0</v>
      </c>
      <c r="R23" s="181">
        <f t="shared" ca="1" si="14"/>
        <v>360.01240000000001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374</v>
      </c>
      <c r="H24" s="182">
        <f t="shared" ca="1" si="2"/>
        <v>360.01240000000001</v>
      </c>
      <c r="I24" s="183">
        <f t="shared" ca="1" si="5"/>
        <v>269.52999999999997</v>
      </c>
      <c r="J24" s="180">
        <f t="shared" ca="1" si="6"/>
        <v>85.67</v>
      </c>
      <c r="K24" s="180">
        <f t="shared" ca="1" si="7"/>
        <v>4.8099999999999996</v>
      </c>
      <c r="L24" s="180">
        <f t="shared" ca="1" si="8"/>
        <v>0</v>
      </c>
      <c r="M24" s="181">
        <f t="shared" ca="1" si="9"/>
        <v>360.01</v>
      </c>
      <c r="N24" s="179">
        <f t="shared" ca="1" si="10"/>
        <v>269.5317968167551</v>
      </c>
      <c r="O24" s="180">
        <f t="shared" ca="1" si="11"/>
        <v>85.670571117468967</v>
      </c>
      <c r="P24" s="180">
        <f t="shared" ca="1" si="12"/>
        <v>4.8100320657759505</v>
      </c>
      <c r="Q24" s="180">
        <f t="shared" ca="1" si="13"/>
        <v>0</v>
      </c>
      <c r="R24" s="181">
        <f t="shared" ca="1" si="14"/>
        <v>360.01240000000001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374</v>
      </c>
      <c r="H25" s="182">
        <f t="shared" ca="1" si="2"/>
        <v>360.01240000000001</v>
      </c>
      <c r="I25" s="183">
        <f t="shared" ca="1" si="5"/>
        <v>269.52999999999997</v>
      </c>
      <c r="J25" s="180">
        <f t="shared" ca="1" si="6"/>
        <v>85.67</v>
      </c>
      <c r="K25" s="180">
        <f t="shared" ca="1" si="7"/>
        <v>4.8099999999999996</v>
      </c>
      <c r="L25" s="180">
        <f t="shared" ca="1" si="8"/>
        <v>0</v>
      </c>
      <c r="M25" s="181">
        <f t="shared" ca="1" si="9"/>
        <v>360.01</v>
      </c>
      <c r="N25" s="179">
        <f t="shared" ca="1" si="10"/>
        <v>269.5317968167551</v>
      </c>
      <c r="O25" s="180">
        <f t="shared" ca="1" si="11"/>
        <v>85.670571117468967</v>
      </c>
      <c r="P25" s="180">
        <f t="shared" ca="1" si="12"/>
        <v>4.8100320657759505</v>
      </c>
      <c r="Q25" s="180">
        <f t="shared" ca="1" si="13"/>
        <v>0</v>
      </c>
      <c r="R25" s="181">
        <f t="shared" ca="1" si="14"/>
        <v>360.01240000000001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374</v>
      </c>
      <c r="H26" s="182">
        <f t="shared" ca="1" si="2"/>
        <v>360.01240000000001</v>
      </c>
      <c r="I26" s="183">
        <f t="shared" ca="1" si="5"/>
        <v>269.52999999999997</v>
      </c>
      <c r="J26" s="180">
        <f t="shared" ca="1" si="6"/>
        <v>85.67</v>
      </c>
      <c r="K26" s="180">
        <f t="shared" ca="1" si="7"/>
        <v>4.8099999999999996</v>
      </c>
      <c r="L26" s="180">
        <f t="shared" ca="1" si="8"/>
        <v>0</v>
      </c>
      <c r="M26" s="181">
        <f t="shared" ca="1" si="9"/>
        <v>360.01</v>
      </c>
      <c r="N26" s="179">
        <f t="shared" ca="1" si="10"/>
        <v>269.5317968167551</v>
      </c>
      <c r="O26" s="180">
        <f t="shared" ca="1" si="11"/>
        <v>85.670571117468967</v>
      </c>
      <c r="P26" s="180">
        <f t="shared" ca="1" si="12"/>
        <v>4.8100320657759505</v>
      </c>
      <c r="Q26" s="180">
        <f t="shared" ca="1" si="13"/>
        <v>0</v>
      </c>
      <c r="R26" s="181">
        <f t="shared" ca="1" si="14"/>
        <v>360.01240000000001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374</v>
      </c>
      <c r="H27" s="182">
        <f t="shared" ca="1" si="2"/>
        <v>360.01240000000001</v>
      </c>
      <c r="I27" s="183">
        <f t="shared" ca="1" si="5"/>
        <v>269.52999999999997</v>
      </c>
      <c r="J27" s="180">
        <f t="shared" ca="1" si="6"/>
        <v>85.67</v>
      </c>
      <c r="K27" s="180">
        <f t="shared" ca="1" si="7"/>
        <v>4.8099999999999996</v>
      </c>
      <c r="L27" s="180">
        <f t="shared" ca="1" si="8"/>
        <v>0</v>
      </c>
      <c r="M27" s="181">
        <f t="shared" ca="1" si="9"/>
        <v>360.01</v>
      </c>
      <c r="N27" s="179">
        <f t="shared" ca="1" si="10"/>
        <v>269.5317968167551</v>
      </c>
      <c r="O27" s="180">
        <f t="shared" ca="1" si="11"/>
        <v>85.670571117468967</v>
      </c>
      <c r="P27" s="180">
        <f t="shared" ca="1" si="12"/>
        <v>4.8100320657759505</v>
      </c>
      <c r="Q27" s="180">
        <f t="shared" ca="1" si="13"/>
        <v>0</v>
      </c>
      <c r="R27" s="181">
        <f t="shared" ca="1" si="14"/>
        <v>360.01240000000001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374</v>
      </c>
      <c r="H28" s="182">
        <f t="shared" ca="1" si="2"/>
        <v>360.01240000000001</v>
      </c>
      <c r="I28" s="183">
        <f t="shared" ca="1" si="5"/>
        <v>269.52999999999997</v>
      </c>
      <c r="J28" s="180">
        <f t="shared" ca="1" si="6"/>
        <v>85.67</v>
      </c>
      <c r="K28" s="180">
        <f t="shared" ca="1" si="7"/>
        <v>4.8099999999999996</v>
      </c>
      <c r="L28" s="180">
        <f t="shared" ca="1" si="8"/>
        <v>0</v>
      </c>
      <c r="M28" s="181">
        <f t="shared" ca="1" si="9"/>
        <v>360.01</v>
      </c>
      <c r="N28" s="179">
        <f t="shared" ca="1" si="10"/>
        <v>269.5317968167551</v>
      </c>
      <c r="O28" s="180">
        <f t="shared" ca="1" si="11"/>
        <v>85.670571117468967</v>
      </c>
      <c r="P28" s="180">
        <f t="shared" ca="1" si="12"/>
        <v>4.8100320657759505</v>
      </c>
      <c r="Q28" s="180">
        <f t="shared" ca="1" si="13"/>
        <v>0</v>
      </c>
      <c r="R28" s="181">
        <f t="shared" ca="1" si="14"/>
        <v>360.01240000000001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374</v>
      </c>
      <c r="H29" s="182">
        <f t="shared" ca="1" si="2"/>
        <v>360.01240000000001</v>
      </c>
      <c r="I29" s="183">
        <f t="shared" ca="1" si="5"/>
        <v>269.52999999999997</v>
      </c>
      <c r="J29" s="180">
        <f t="shared" ca="1" si="6"/>
        <v>85.67</v>
      </c>
      <c r="K29" s="180">
        <f t="shared" ca="1" si="7"/>
        <v>4.8099999999999996</v>
      </c>
      <c r="L29" s="180">
        <f t="shared" ca="1" si="8"/>
        <v>0</v>
      </c>
      <c r="M29" s="181">
        <f t="shared" ca="1" si="9"/>
        <v>360.01</v>
      </c>
      <c r="N29" s="179">
        <f t="shared" ca="1" si="10"/>
        <v>269.5317968167551</v>
      </c>
      <c r="O29" s="180">
        <f t="shared" ca="1" si="11"/>
        <v>85.670571117468967</v>
      </c>
      <c r="P29" s="180">
        <f t="shared" ca="1" si="12"/>
        <v>4.8100320657759505</v>
      </c>
      <c r="Q29" s="180">
        <f t="shared" ca="1" si="13"/>
        <v>0</v>
      </c>
      <c r="R29" s="181">
        <f t="shared" ca="1" si="14"/>
        <v>360.01240000000001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415</v>
      </c>
      <c r="H30" s="182">
        <f t="shared" ca="1" si="2"/>
        <v>399.47899999999998</v>
      </c>
      <c r="I30" s="183">
        <f t="shared" ca="1" si="5"/>
        <v>309</v>
      </c>
      <c r="J30" s="180">
        <f t="shared" ca="1" si="6"/>
        <v>85.67</v>
      </c>
      <c r="K30" s="180">
        <f t="shared" ca="1" si="7"/>
        <v>4.8099999999999996</v>
      </c>
      <c r="L30" s="180">
        <f t="shared" ca="1" si="8"/>
        <v>0</v>
      </c>
      <c r="M30" s="181">
        <f t="shared" ca="1" si="9"/>
        <v>399.48</v>
      </c>
      <c r="N30" s="179">
        <f t="shared" ca="1" si="10"/>
        <v>308.99922649444272</v>
      </c>
      <c r="O30" s="180">
        <f t="shared" ca="1" si="11"/>
        <v>85.669785546210065</v>
      </c>
      <c r="P30" s="180">
        <f t="shared" ca="1" si="12"/>
        <v>4.8099879593471506</v>
      </c>
      <c r="Q30" s="180">
        <f t="shared" ca="1" si="13"/>
        <v>0</v>
      </c>
      <c r="R30" s="181">
        <f t="shared" ca="1" si="14"/>
        <v>399.47899999999993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464</v>
      </c>
      <c r="H31" s="182">
        <f t="shared" ca="1" si="2"/>
        <v>446.64640000000003</v>
      </c>
      <c r="I31" s="183">
        <f t="shared" ca="1" si="5"/>
        <v>356.16</v>
      </c>
      <c r="J31" s="180">
        <f t="shared" ca="1" si="6"/>
        <v>85.67</v>
      </c>
      <c r="K31" s="180">
        <f t="shared" ca="1" si="7"/>
        <v>4.8099999999999996</v>
      </c>
      <c r="L31" s="180">
        <f t="shared" ca="1" si="8"/>
        <v>0</v>
      </c>
      <c r="M31" s="181">
        <f t="shared" ca="1" si="9"/>
        <v>446.64000000000004</v>
      </c>
      <c r="N31" s="179">
        <f t="shared" ca="1" si="10"/>
        <v>356.16510349274586</v>
      </c>
      <c r="O31" s="180">
        <f t="shared" ca="1" si="11"/>
        <v>85.671227583736339</v>
      </c>
      <c r="P31" s="180">
        <f t="shared" ca="1" si="12"/>
        <v>4.8100689235178216</v>
      </c>
      <c r="Q31" s="180">
        <f t="shared" ca="1" si="13"/>
        <v>0</v>
      </c>
      <c r="R31" s="181">
        <f t="shared" ca="1" si="14"/>
        <v>446.64640000000003</v>
      </c>
      <c r="W31" s="46"/>
      <c r="X31" s="46">
        <v>31</v>
      </c>
    </row>
    <row r="32" spans="1:24">
      <c r="A32" s="61" t="s">
        <v>74</v>
      </c>
      <c r="B32" s="174">
        <f t="shared" ca="1" si="3"/>
        <v>679.49316799999997</v>
      </c>
      <c r="C32" s="179">
        <f t="shared" ca="1" si="4"/>
        <v>506.90190332799995</v>
      </c>
      <c r="D32" s="180">
        <f t="shared" ca="1" si="4"/>
        <v>163.28220827040002</v>
      </c>
      <c r="E32" s="180">
        <f t="shared" ca="1" si="4"/>
        <v>9.3090564016000013</v>
      </c>
      <c r="F32" s="181">
        <f t="shared" ca="1" si="4"/>
        <v>0</v>
      </c>
      <c r="G32" s="182">
        <f t="shared" ca="1" si="1"/>
        <v>502</v>
      </c>
      <c r="H32" s="182">
        <f t="shared" ca="1" si="2"/>
        <v>483.22519999999997</v>
      </c>
      <c r="I32" s="183">
        <f t="shared" ca="1" si="5"/>
        <v>392.74</v>
      </c>
      <c r="J32" s="180">
        <f t="shared" ca="1" si="6"/>
        <v>85.67</v>
      </c>
      <c r="K32" s="180">
        <f t="shared" ca="1" si="7"/>
        <v>4.8099999999999996</v>
      </c>
      <c r="L32" s="180">
        <f t="shared" ca="1" si="8"/>
        <v>0</v>
      </c>
      <c r="M32" s="181">
        <f t="shared" ca="1" si="9"/>
        <v>483.22</v>
      </c>
      <c r="N32" s="179">
        <f t="shared" ca="1" si="10"/>
        <v>392.74422633169155</v>
      </c>
      <c r="O32" s="180">
        <f t="shared" ca="1" si="11"/>
        <v>85.670921907205823</v>
      </c>
      <c r="P32" s="180">
        <f t="shared" ca="1" si="12"/>
        <v>4.8100517611026028</v>
      </c>
      <c r="Q32" s="180">
        <f t="shared" ca="1" si="13"/>
        <v>0</v>
      </c>
      <c r="R32" s="181">
        <f t="shared" ca="1" si="14"/>
        <v>483.22519999999997</v>
      </c>
      <c r="W32" s="46"/>
      <c r="X32" s="46">
        <v>32</v>
      </c>
    </row>
    <row r="33" spans="1:24">
      <c r="A33" s="61" t="s">
        <v>75</v>
      </c>
      <c r="B33" s="174">
        <f t="shared" ca="1" si="3"/>
        <v>679.49316799999997</v>
      </c>
      <c r="C33" s="179">
        <f t="shared" ca="1" si="4"/>
        <v>506.90190332799995</v>
      </c>
      <c r="D33" s="180">
        <f t="shared" ca="1" si="4"/>
        <v>163.28220827040002</v>
      </c>
      <c r="E33" s="180">
        <f t="shared" ca="1" si="4"/>
        <v>9.3090564016000013</v>
      </c>
      <c r="F33" s="181">
        <f t="shared" ca="1" si="4"/>
        <v>0</v>
      </c>
      <c r="G33" s="182">
        <f t="shared" ca="1" si="1"/>
        <v>512</v>
      </c>
      <c r="H33" s="182">
        <f t="shared" ca="1" si="2"/>
        <v>492.85120000000001</v>
      </c>
      <c r="I33" s="183">
        <f t="shared" ca="1" si="5"/>
        <v>402.37</v>
      </c>
      <c r="J33" s="180">
        <f t="shared" ca="1" si="6"/>
        <v>85.67</v>
      </c>
      <c r="K33" s="180">
        <f t="shared" ca="1" si="7"/>
        <v>4.8099999999999996</v>
      </c>
      <c r="L33" s="180">
        <f t="shared" ca="1" si="8"/>
        <v>0</v>
      </c>
      <c r="M33" s="181">
        <f t="shared" ca="1" si="9"/>
        <v>492.85</v>
      </c>
      <c r="N33" s="179">
        <f t="shared" ca="1" si="10"/>
        <v>402.37097969767677</v>
      </c>
      <c r="O33" s="180">
        <f t="shared" ca="1" si="11"/>
        <v>85.670208590849143</v>
      </c>
      <c r="P33" s="180">
        <f t="shared" ca="1" si="12"/>
        <v>4.810011711474079</v>
      </c>
      <c r="Q33" s="180">
        <f t="shared" ca="1" si="13"/>
        <v>0</v>
      </c>
      <c r="R33" s="181">
        <f t="shared" ca="1" si="14"/>
        <v>492.85120000000001</v>
      </c>
      <c r="W33" s="46"/>
      <c r="X33" s="46">
        <v>33</v>
      </c>
    </row>
    <row r="34" spans="1:24">
      <c r="A34" s="61" t="s">
        <v>76</v>
      </c>
      <c r="B34" s="174">
        <f t="shared" ca="1" si="3"/>
        <v>679.49316799999997</v>
      </c>
      <c r="C34" s="179">
        <f t="shared" ca="1" si="4"/>
        <v>506.90190332799995</v>
      </c>
      <c r="D34" s="180">
        <f t="shared" ca="1" si="4"/>
        <v>163.28220827040002</v>
      </c>
      <c r="E34" s="180">
        <f t="shared" ca="1" si="4"/>
        <v>9.3090564016000013</v>
      </c>
      <c r="F34" s="181">
        <f t="shared" ca="1" si="4"/>
        <v>0</v>
      </c>
      <c r="G34" s="182">
        <f t="shared" ca="1" si="1"/>
        <v>556</v>
      </c>
      <c r="H34" s="182">
        <f t="shared" ca="1" si="2"/>
        <v>535.2056</v>
      </c>
      <c r="I34" s="183">
        <f t="shared" ca="1" si="5"/>
        <v>444.72</v>
      </c>
      <c r="J34" s="180">
        <f t="shared" ca="1" si="6"/>
        <v>85.67</v>
      </c>
      <c r="K34" s="180">
        <f t="shared" ca="1" si="7"/>
        <v>4.8099999999999996</v>
      </c>
      <c r="L34" s="180">
        <f t="shared" ca="1" si="8"/>
        <v>0</v>
      </c>
      <c r="M34" s="181">
        <f t="shared" ca="1" si="9"/>
        <v>535.19999999999993</v>
      </c>
      <c r="N34" s="179">
        <f t="shared" ca="1" si="10"/>
        <v>444.72465327354269</v>
      </c>
      <c r="O34" s="180">
        <f t="shared" ca="1" si="11"/>
        <v>85.670896397608388</v>
      </c>
      <c r="P34" s="180">
        <f t="shared" ca="1" si="12"/>
        <v>4.8100503288490284</v>
      </c>
      <c r="Q34" s="180">
        <f t="shared" ca="1" si="13"/>
        <v>0</v>
      </c>
      <c r="R34" s="181">
        <f t="shared" ca="1" si="14"/>
        <v>535.20560000000012</v>
      </c>
      <c r="W34" s="46"/>
      <c r="X34" s="46">
        <v>34</v>
      </c>
    </row>
    <row r="35" spans="1:24">
      <c r="A35" s="61" t="s">
        <v>77</v>
      </c>
      <c r="B35" s="174">
        <f t="shared" ca="1" si="3"/>
        <v>679.49316799999997</v>
      </c>
      <c r="C35" s="179">
        <f t="shared" ca="1" si="4"/>
        <v>506.90190332799995</v>
      </c>
      <c r="D35" s="180">
        <f t="shared" ca="1" si="4"/>
        <v>163.28220827040002</v>
      </c>
      <c r="E35" s="180">
        <f t="shared" ca="1" si="4"/>
        <v>9.3090564016000013</v>
      </c>
      <c r="F35" s="181">
        <f t="shared" ca="1" si="4"/>
        <v>0</v>
      </c>
      <c r="G35" s="182">
        <f t="shared" ca="1" si="1"/>
        <v>575.19952999999998</v>
      </c>
      <c r="H35" s="182">
        <f t="shared" ca="1" si="2"/>
        <v>553.68706799999995</v>
      </c>
      <c r="I35" s="183">
        <f t="shared" ca="1" si="5"/>
        <v>463.49</v>
      </c>
      <c r="J35" s="180">
        <f t="shared" ca="1" si="6"/>
        <v>85.4</v>
      </c>
      <c r="K35" s="180">
        <f t="shared" ca="1" si="7"/>
        <v>4.8</v>
      </c>
      <c r="L35" s="180">
        <f t="shared" ca="1" si="8"/>
        <v>0</v>
      </c>
      <c r="M35" s="181">
        <f t="shared" ca="1" si="9"/>
        <v>553.68999999999994</v>
      </c>
      <c r="N35" s="179">
        <f t="shared" ca="1" si="10"/>
        <v>463.48754564344671</v>
      </c>
      <c r="O35" s="180">
        <f t="shared" ca="1" si="11"/>
        <v>85.399547774386392</v>
      </c>
      <c r="P35" s="180">
        <f t="shared" ca="1" si="12"/>
        <v>4.7999745821669162</v>
      </c>
      <c r="Q35" s="180">
        <f t="shared" ca="1" si="13"/>
        <v>0</v>
      </c>
      <c r="R35" s="181">
        <f t="shared" ca="1" si="14"/>
        <v>553.68706799999995</v>
      </c>
      <c r="W35" s="46"/>
      <c r="X35" s="46">
        <v>35</v>
      </c>
    </row>
    <row r="36" spans="1:24">
      <c r="A36" s="61" t="s">
        <v>78</v>
      </c>
      <c r="B36" s="174">
        <f t="shared" ca="1" si="3"/>
        <v>679.49316799999997</v>
      </c>
      <c r="C36" s="179">
        <f t="shared" ref="C36:F67" ca="1" si="15">$B36*C$1/100</f>
        <v>506.90190332799995</v>
      </c>
      <c r="D36" s="180">
        <f t="shared" ca="1" si="15"/>
        <v>163.28220827040002</v>
      </c>
      <c r="E36" s="180">
        <f t="shared" ca="1" si="15"/>
        <v>9.3090564016000013</v>
      </c>
      <c r="F36" s="181">
        <f t="shared" ca="1" si="15"/>
        <v>0</v>
      </c>
      <c r="G36" s="182">
        <f t="shared" ca="1" si="1"/>
        <v>577</v>
      </c>
      <c r="H36" s="182">
        <f t="shared" ca="1" si="2"/>
        <v>555.42020000000002</v>
      </c>
      <c r="I36" s="183">
        <f t="shared" ca="1" si="5"/>
        <v>464.94</v>
      </c>
      <c r="J36" s="180">
        <f t="shared" ca="1" si="6"/>
        <v>85.67</v>
      </c>
      <c r="K36" s="180">
        <f t="shared" ca="1" si="7"/>
        <v>4.8099999999999996</v>
      </c>
      <c r="L36" s="180">
        <f t="shared" ca="1" si="8"/>
        <v>0</v>
      </c>
      <c r="M36" s="181">
        <f t="shared" ca="1" si="9"/>
        <v>555.41999999999996</v>
      </c>
      <c r="N36" s="179">
        <f t="shared" ca="1" si="10"/>
        <v>464.94016741925037</v>
      </c>
      <c r="O36" s="180">
        <f t="shared" ca="1" si="11"/>
        <v>85.670030848727095</v>
      </c>
      <c r="P36" s="180">
        <f t="shared" ca="1" si="12"/>
        <v>4.8100017320226138</v>
      </c>
      <c r="Q36" s="180">
        <f t="shared" ca="1" si="13"/>
        <v>0</v>
      </c>
      <c r="R36" s="181">
        <f t="shared" ca="1" si="14"/>
        <v>555.42020000000014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579</v>
      </c>
      <c r="H37" s="182">
        <f t="shared" ca="1" si="2"/>
        <v>557.34540000000004</v>
      </c>
      <c r="I37" s="183">
        <f t="shared" ca="1" si="5"/>
        <v>466.86</v>
      </c>
      <c r="J37" s="180">
        <f t="shared" ca="1" si="6"/>
        <v>85.67</v>
      </c>
      <c r="K37" s="180">
        <f t="shared" ca="1" si="7"/>
        <v>4.8099999999999996</v>
      </c>
      <c r="L37" s="180">
        <f t="shared" ca="1" si="8"/>
        <v>0</v>
      </c>
      <c r="M37" s="181">
        <f t="shared" ca="1" si="9"/>
        <v>557.33999999999992</v>
      </c>
      <c r="N37" s="179">
        <f t="shared" ca="1" si="10"/>
        <v>466.86452335019925</v>
      </c>
      <c r="O37" s="180">
        <f t="shared" ca="1" si="11"/>
        <v>85.670830046291329</v>
      </c>
      <c r="P37" s="180">
        <f t="shared" ca="1" si="12"/>
        <v>4.8100466035095284</v>
      </c>
      <c r="Q37" s="180">
        <f t="shared" ca="1" si="13"/>
        <v>0</v>
      </c>
      <c r="R37" s="181">
        <f t="shared" ca="1" si="14"/>
        <v>557.34540000000004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559</v>
      </c>
      <c r="H38" s="182">
        <f t="shared" ca="1" si="2"/>
        <v>538.09339999999997</v>
      </c>
      <c r="I38" s="183">
        <f t="shared" ca="1" si="5"/>
        <v>447.61</v>
      </c>
      <c r="J38" s="180">
        <f t="shared" ca="1" si="6"/>
        <v>85.67</v>
      </c>
      <c r="K38" s="180">
        <f t="shared" ca="1" si="7"/>
        <v>4.8099999999999996</v>
      </c>
      <c r="L38" s="180">
        <f t="shared" ca="1" si="8"/>
        <v>0</v>
      </c>
      <c r="M38" s="181">
        <f t="shared" ca="1" si="9"/>
        <v>538.08999999999992</v>
      </c>
      <c r="N38" s="179">
        <f t="shared" ca="1" si="10"/>
        <v>447.61282828894798</v>
      </c>
      <c r="O38" s="180">
        <f t="shared" ca="1" si="11"/>
        <v>85.67054131836683</v>
      </c>
      <c r="P38" s="180">
        <f t="shared" ca="1" si="12"/>
        <v>4.8100303926852384</v>
      </c>
      <c r="Q38" s="180">
        <f t="shared" ca="1" si="13"/>
        <v>0</v>
      </c>
      <c r="R38" s="181">
        <f t="shared" ca="1" si="14"/>
        <v>538.09340000000009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556</v>
      </c>
      <c r="H39" s="182">
        <f t="shared" ca="1" si="2"/>
        <v>535.2056</v>
      </c>
      <c r="I39" s="183">
        <f t="shared" ca="1" si="5"/>
        <v>444.72</v>
      </c>
      <c r="J39" s="180">
        <f t="shared" ca="1" si="6"/>
        <v>85.67</v>
      </c>
      <c r="K39" s="180">
        <f t="shared" ca="1" si="7"/>
        <v>4.8099999999999996</v>
      </c>
      <c r="L39" s="180">
        <f t="shared" ca="1" si="8"/>
        <v>0</v>
      </c>
      <c r="M39" s="181">
        <f t="shared" ca="1" si="9"/>
        <v>535.19999999999993</v>
      </c>
      <c r="N39" s="179">
        <f t="shared" ca="1" si="10"/>
        <v>444.72465327354269</v>
      </c>
      <c r="O39" s="180">
        <f t="shared" ca="1" si="11"/>
        <v>85.670896397608388</v>
      </c>
      <c r="P39" s="180">
        <f t="shared" ca="1" si="12"/>
        <v>4.8100503288490284</v>
      </c>
      <c r="Q39" s="180">
        <f t="shared" ca="1" si="13"/>
        <v>0</v>
      </c>
      <c r="R39" s="181">
        <f t="shared" ca="1" si="14"/>
        <v>535.20560000000012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536</v>
      </c>
      <c r="H40" s="182">
        <f t="shared" ca="1" si="2"/>
        <v>515.95360000000005</v>
      </c>
      <c r="I40" s="183">
        <f t="shared" ca="1" si="5"/>
        <v>425.47</v>
      </c>
      <c r="J40" s="180">
        <f t="shared" ca="1" si="6"/>
        <v>85.67</v>
      </c>
      <c r="K40" s="180">
        <f t="shared" ca="1" si="7"/>
        <v>4.8099999999999996</v>
      </c>
      <c r="L40" s="180">
        <f t="shared" ca="1" si="8"/>
        <v>0</v>
      </c>
      <c r="M40" s="181">
        <f t="shared" ca="1" si="9"/>
        <v>515.95000000000005</v>
      </c>
      <c r="N40" s="179">
        <f t="shared" ca="1" si="10"/>
        <v>425.47296868301197</v>
      </c>
      <c r="O40" s="180">
        <f t="shared" ca="1" si="11"/>
        <v>85.670597755596475</v>
      </c>
      <c r="P40" s="180">
        <f t="shared" ca="1" si="12"/>
        <v>4.8100335613916076</v>
      </c>
      <c r="Q40" s="180">
        <f t="shared" ca="1" si="13"/>
        <v>0</v>
      </c>
      <c r="R40" s="181">
        <f t="shared" ca="1" si="14"/>
        <v>515.95360000000005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495.57012400000002</v>
      </c>
      <c r="H41" s="182">
        <f t="shared" ca="1" si="2"/>
        <v>477.03580099999999</v>
      </c>
      <c r="I41" s="183">
        <f t="shared" ca="1" si="5"/>
        <v>374</v>
      </c>
      <c r="J41" s="180">
        <f t="shared" ca="1" si="6"/>
        <v>97.48</v>
      </c>
      <c r="K41" s="180">
        <f t="shared" ca="1" si="7"/>
        <v>5.56</v>
      </c>
      <c r="L41" s="180">
        <f t="shared" ca="1" si="8"/>
        <v>0</v>
      </c>
      <c r="M41" s="181">
        <f t="shared" ca="1" si="9"/>
        <v>477.04</v>
      </c>
      <c r="N41" s="179">
        <f t="shared" ca="1" si="10"/>
        <v>373.99670797836654</v>
      </c>
      <c r="O41" s="180">
        <f t="shared" ca="1" si="11"/>
        <v>97.479141961848057</v>
      </c>
      <c r="P41" s="180">
        <f t="shared" ca="1" si="12"/>
        <v>5.5599510597853419</v>
      </c>
      <c r="Q41" s="180">
        <f t="shared" ca="1" si="13"/>
        <v>0</v>
      </c>
      <c r="R41" s="181">
        <f t="shared" ca="1" si="14"/>
        <v>477.03580099999999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428.41270200000002</v>
      </c>
      <c r="H42" s="182">
        <f t="shared" ca="1" si="2"/>
        <v>412.39006699999999</v>
      </c>
      <c r="I42" s="183">
        <f t="shared" ca="1" si="5"/>
        <v>318.76</v>
      </c>
      <c r="J42" s="180">
        <f t="shared" ca="1" si="6"/>
        <v>88.65</v>
      </c>
      <c r="K42" s="180">
        <f t="shared" ca="1" si="7"/>
        <v>4.9800000000000004</v>
      </c>
      <c r="L42" s="180">
        <f t="shared" ca="1" si="8"/>
        <v>0</v>
      </c>
      <c r="M42" s="181">
        <f t="shared" ca="1" si="9"/>
        <v>412.39</v>
      </c>
      <c r="N42" s="179">
        <f t="shared" ca="1" si="10"/>
        <v>318.76005178816166</v>
      </c>
      <c r="O42" s="180">
        <f t="shared" ca="1" si="11"/>
        <v>88.650014402749832</v>
      </c>
      <c r="P42" s="180">
        <f t="shared" ca="1" si="12"/>
        <v>4.9800008090884846</v>
      </c>
      <c r="Q42" s="180">
        <f t="shared" ca="1" si="13"/>
        <v>0</v>
      </c>
      <c r="R42" s="181">
        <f t="shared" ca="1" si="14"/>
        <v>412.39006699999999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394</v>
      </c>
      <c r="H43" s="182">
        <f t="shared" ca="1" si="2"/>
        <v>379.26440000000002</v>
      </c>
      <c r="I43" s="183">
        <f t="shared" ca="1" si="5"/>
        <v>288.77999999999997</v>
      </c>
      <c r="J43" s="180">
        <f t="shared" ca="1" si="6"/>
        <v>85.67</v>
      </c>
      <c r="K43" s="180">
        <f t="shared" ca="1" si="7"/>
        <v>4.8099999999999996</v>
      </c>
      <c r="L43" s="180">
        <f t="shared" ca="1" si="8"/>
        <v>0</v>
      </c>
      <c r="M43" s="181">
        <f t="shared" ca="1" si="9"/>
        <v>379.26</v>
      </c>
      <c r="N43" s="179">
        <f t="shared" ca="1" si="10"/>
        <v>288.78335029267521</v>
      </c>
      <c r="O43" s="180">
        <f t="shared" ca="1" si="11"/>
        <v>85.670993903918159</v>
      </c>
      <c r="P43" s="180">
        <f t="shared" ca="1" si="12"/>
        <v>4.8100558034066339</v>
      </c>
      <c r="Q43" s="180">
        <f t="shared" ca="1" si="13"/>
        <v>0</v>
      </c>
      <c r="R43" s="181">
        <f t="shared" ca="1" si="14"/>
        <v>379.26439999999997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374</v>
      </c>
      <c r="H44" s="182">
        <f t="shared" ca="1" si="2"/>
        <v>360.01240000000001</v>
      </c>
      <c r="I44" s="183">
        <f t="shared" ca="1" si="5"/>
        <v>269.52999999999997</v>
      </c>
      <c r="J44" s="180">
        <f t="shared" ca="1" si="6"/>
        <v>85.67</v>
      </c>
      <c r="K44" s="180">
        <f t="shared" ca="1" si="7"/>
        <v>4.8099999999999996</v>
      </c>
      <c r="L44" s="180">
        <f t="shared" ca="1" si="8"/>
        <v>0</v>
      </c>
      <c r="M44" s="181">
        <f t="shared" ca="1" si="9"/>
        <v>360.01</v>
      </c>
      <c r="N44" s="179">
        <f t="shared" ca="1" si="10"/>
        <v>269.5317968167551</v>
      </c>
      <c r="O44" s="180">
        <f t="shared" ca="1" si="11"/>
        <v>85.670571117468967</v>
      </c>
      <c r="P44" s="180">
        <f t="shared" ca="1" si="12"/>
        <v>4.8100320657759505</v>
      </c>
      <c r="Q44" s="180">
        <f t="shared" ca="1" si="13"/>
        <v>0</v>
      </c>
      <c r="R44" s="181">
        <f t="shared" ca="1" si="14"/>
        <v>360.01240000000001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374</v>
      </c>
      <c r="H45" s="182">
        <f t="shared" ca="1" si="2"/>
        <v>360.01240000000001</v>
      </c>
      <c r="I45" s="183">
        <f t="shared" ca="1" si="5"/>
        <v>269.52999999999997</v>
      </c>
      <c r="J45" s="180">
        <f t="shared" ca="1" si="6"/>
        <v>85.67</v>
      </c>
      <c r="K45" s="180">
        <f t="shared" ca="1" si="7"/>
        <v>4.8099999999999996</v>
      </c>
      <c r="L45" s="180">
        <f t="shared" ca="1" si="8"/>
        <v>0</v>
      </c>
      <c r="M45" s="181">
        <f t="shared" ca="1" si="9"/>
        <v>360.01</v>
      </c>
      <c r="N45" s="179">
        <f t="shared" ca="1" si="10"/>
        <v>269.5317968167551</v>
      </c>
      <c r="O45" s="180">
        <f t="shared" ca="1" si="11"/>
        <v>85.670571117468967</v>
      </c>
      <c r="P45" s="180">
        <f t="shared" ca="1" si="12"/>
        <v>4.8100320657759505</v>
      </c>
      <c r="Q45" s="180">
        <f t="shared" ca="1" si="13"/>
        <v>0</v>
      </c>
      <c r="R45" s="181">
        <f t="shared" ca="1" si="14"/>
        <v>360.01240000000001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374</v>
      </c>
      <c r="H46" s="182">
        <f t="shared" ca="1" si="2"/>
        <v>360.01240000000001</v>
      </c>
      <c r="I46" s="183">
        <f t="shared" ca="1" si="5"/>
        <v>269.52999999999997</v>
      </c>
      <c r="J46" s="180">
        <f t="shared" ca="1" si="6"/>
        <v>85.67</v>
      </c>
      <c r="K46" s="180">
        <f t="shared" ca="1" si="7"/>
        <v>4.8099999999999996</v>
      </c>
      <c r="L46" s="180">
        <f t="shared" ca="1" si="8"/>
        <v>0</v>
      </c>
      <c r="M46" s="181">
        <f t="shared" ca="1" si="9"/>
        <v>360.01</v>
      </c>
      <c r="N46" s="179">
        <f t="shared" ca="1" si="10"/>
        <v>269.5317968167551</v>
      </c>
      <c r="O46" s="180">
        <f t="shared" ca="1" si="11"/>
        <v>85.670571117468967</v>
      </c>
      <c r="P46" s="180">
        <f t="shared" ca="1" si="12"/>
        <v>4.8100320657759505</v>
      </c>
      <c r="Q46" s="180">
        <f t="shared" ca="1" si="13"/>
        <v>0</v>
      </c>
      <c r="R46" s="181">
        <f t="shared" ca="1" si="14"/>
        <v>360.01240000000001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374</v>
      </c>
      <c r="H47" s="182">
        <f t="shared" ca="1" si="2"/>
        <v>360.01240000000001</v>
      </c>
      <c r="I47" s="183">
        <f t="shared" ca="1" si="5"/>
        <v>269.52999999999997</v>
      </c>
      <c r="J47" s="180">
        <f t="shared" ca="1" si="6"/>
        <v>85.67</v>
      </c>
      <c r="K47" s="180">
        <f t="shared" ca="1" si="7"/>
        <v>4.8099999999999996</v>
      </c>
      <c r="L47" s="180">
        <f t="shared" ca="1" si="8"/>
        <v>0</v>
      </c>
      <c r="M47" s="181">
        <f t="shared" ca="1" si="9"/>
        <v>360.01</v>
      </c>
      <c r="N47" s="179">
        <f t="shared" ca="1" si="10"/>
        <v>269.5317968167551</v>
      </c>
      <c r="O47" s="180">
        <f t="shared" ca="1" si="11"/>
        <v>85.670571117468967</v>
      </c>
      <c r="P47" s="180">
        <f t="shared" ca="1" si="12"/>
        <v>4.8100320657759505</v>
      </c>
      <c r="Q47" s="180">
        <f t="shared" ca="1" si="13"/>
        <v>0</v>
      </c>
      <c r="R47" s="181">
        <f t="shared" ca="1" si="14"/>
        <v>360.01240000000001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374</v>
      </c>
      <c r="H48" s="182">
        <f t="shared" ca="1" si="2"/>
        <v>360.01240000000001</v>
      </c>
      <c r="I48" s="183">
        <f t="shared" ca="1" si="5"/>
        <v>269.52999999999997</v>
      </c>
      <c r="J48" s="180">
        <f t="shared" ca="1" si="6"/>
        <v>85.67</v>
      </c>
      <c r="K48" s="180">
        <f t="shared" ca="1" si="7"/>
        <v>4.8099999999999996</v>
      </c>
      <c r="L48" s="180">
        <f t="shared" ca="1" si="8"/>
        <v>0</v>
      </c>
      <c r="M48" s="181">
        <f t="shared" ca="1" si="9"/>
        <v>360.01</v>
      </c>
      <c r="N48" s="179">
        <f t="shared" ca="1" si="10"/>
        <v>269.5317968167551</v>
      </c>
      <c r="O48" s="180">
        <f t="shared" ca="1" si="11"/>
        <v>85.670571117468967</v>
      </c>
      <c r="P48" s="180">
        <f t="shared" ca="1" si="12"/>
        <v>4.8100320657759505</v>
      </c>
      <c r="Q48" s="180">
        <f t="shared" ca="1" si="13"/>
        <v>0</v>
      </c>
      <c r="R48" s="181">
        <f t="shared" ca="1" si="14"/>
        <v>360.01240000000001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374</v>
      </c>
      <c r="H49" s="182">
        <f t="shared" ca="1" si="2"/>
        <v>360.01240000000001</v>
      </c>
      <c r="I49" s="183">
        <f t="shared" ca="1" si="5"/>
        <v>269.52999999999997</v>
      </c>
      <c r="J49" s="180">
        <f t="shared" ca="1" si="6"/>
        <v>85.67</v>
      </c>
      <c r="K49" s="180">
        <f t="shared" ca="1" si="7"/>
        <v>4.8099999999999996</v>
      </c>
      <c r="L49" s="180">
        <f t="shared" ca="1" si="8"/>
        <v>0</v>
      </c>
      <c r="M49" s="181">
        <f t="shared" ca="1" si="9"/>
        <v>360.01</v>
      </c>
      <c r="N49" s="179">
        <f t="shared" ca="1" si="10"/>
        <v>269.5317968167551</v>
      </c>
      <c r="O49" s="180">
        <f t="shared" ca="1" si="11"/>
        <v>85.670571117468967</v>
      </c>
      <c r="P49" s="180">
        <f t="shared" ca="1" si="12"/>
        <v>4.8100320657759505</v>
      </c>
      <c r="Q49" s="180">
        <f t="shared" ca="1" si="13"/>
        <v>0</v>
      </c>
      <c r="R49" s="181">
        <f t="shared" ca="1" si="14"/>
        <v>360.01240000000001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374</v>
      </c>
      <c r="H50" s="182">
        <f t="shared" ca="1" si="2"/>
        <v>360.01240000000001</v>
      </c>
      <c r="I50" s="183">
        <f t="shared" ca="1" si="5"/>
        <v>269.52999999999997</v>
      </c>
      <c r="J50" s="180">
        <f t="shared" ca="1" si="6"/>
        <v>85.67</v>
      </c>
      <c r="K50" s="180">
        <f t="shared" ca="1" si="7"/>
        <v>4.8099999999999996</v>
      </c>
      <c r="L50" s="180">
        <f t="shared" ca="1" si="8"/>
        <v>0</v>
      </c>
      <c r="M50" s="181">
        <f t="shared" ca="1" si="9"/>
        <v>360.01</v>
      </c>
      <c r="N50" s="179">
        <f t="shared" ca="1" si="10"/>
        <v>269.5317968167551</v>
      </c>
      <c r="O50" s="180">
        <f t="shared" ca="1" si="11"/>
        <v>85.670571117468967</v>
      </c>
      <c r="P50" s="180">
        <f t="shared" ca="1" si="12"/>
        <v>4.8100320657759505</v>
      </c>
      <c r="Q50" s="180">
        <f t="shared" ca="1" si="13"/>
        <v>0</v>
      </c>
      <c r="R50" s="181">
        <f t="shared" ca="1" si="14"/>
        <v>360.01240000000001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374</v>
      </c>
      <c r="H51" s="182">
        <f t="shared" ca="1" si="2"/>
        <v>360.01240000000001</v>
      </c>
      <c r="I51" s="183">
        <f t="shared" ca="1" si="5"/>
        <v>269.52999999999997</v>
      </c>
      <c r="J51" s="180">
        <f t="shared" ca="1" si="6"/>
        <v>85.67</v>
      </c>
      <c r="K51" s="180">
        <f t="shared" ca="1" si="7"/>
        <v>4.8099999999999996</v>
      </c>
      <c r="L51" s="180">
        <f t="shared" ca="1" si="8"/>
        <v>0</v>
      </c>
      <c r="M51" s="181">
        <f t="shared" ca="1" si="9"/>
        <v>360.01</v>
      </c>
      <c r="N51" s="179">
        <f t="shared" ca="1" si="10"/>
        <v>269.5317968167551</v>
      </c>
      <c r="O51" s="180">
        <f t="shared" ca="1" si="11"/>
        <v>85.670571117468967</v>
      </c>
      <c r="P51" s="180">
        <f t="shared" ca="1" si="12"/>
        <v>4.8100320657759505</v>
      </c>
      <c r="Q51" s="180">
        <f t="shared" ca="1" si="13"/>
        <v>0</v>
      </c>
      <c r="R51" s="181">
        <f t="shared" ca="1" si="14"/>
        <v>360.01240000000001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374</v>
      </c>
      <c r="H52" s="182">
        <f t="shared" ca="1" si="2"/>
        <v>360.01240000000001</v>
      </c>
      <c r="I52" s="183">
        <f t="shared" ca="1" si="5"/>
        <v>269.52999999999997</v>
      </c>
      <c r="J52" s="180">
        <f t="shared" ca="1" si="6"/>
        <v>85.67</v>
      </c>
      <c r="K52" s="180">
        <f t="shared" ca="1" si="7"/>
        <v>4.8099999999999996</v>
      </c>
      <c r="L52" s="180">
        <f t="shared" ca="1" si="8"/>
        <v>0</v>
      </c>
      <c r="M52" s="181">
        <f t="shared" ca="1" si="9"/>
        <v>360.01</v>
      </c>
      <c r="N52" s="179">
        <f t="shared" ca="1" si="10"/>
        <v>269.5317968167551</v>
      </c>
      <c r="O52" s="180">
        <f t="shared" ca="1" si="11"/>
        <v>85.670571117468967</v>
      </c>
      <c r="P52" s="180">
        <f t="shared" ca="1" si="12"/>
        <v>4.8100320657759505</v>
      </c>
      <c r="Q52" s="180">
        <f t="shared" ca="1" si="13"/>
        <v>0</v>
      </c>
      <c r="R52" s="181">
        <f t="shared" ca="1" si="14"/>
        <v>360.01240000000001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374</v>
      </c>
      <c r="H53" s="182">
        <f t="shared" ca="1" si="2"/>
        <v>360.01240000000001</v>
      </c>
      <c r="I53" s="183">
        <f t="shared" ca="1" si="5"/>
        <v>269.52999999999997</v>
      </c>
      <c r="J53" s="180">
        <f t="shared" ca="1" si="6"/>
        <v>85.67</v>
      </c>
      <c r="K53" s="180">
        <f t="shared" ca="1" si="7"/>
        <v>4.8099999999999996</v>
      </c>
      <c r="L53" s="180">
        <f t="shared" ca="1" si="8"/>
        <v>0</v>
      </c>
      <c r="M53" s="181">
        <f t="shared" ca="1" si="9"/>
        <v>360.01</v>
      </c>
      <c r="N53" s="179">
        <f t="shared" ca="1" si="10"/>
        <v>269.5317968167551</v>
      </c>
      <c r="O53" s="180">
        <f t="shared" ca="1" si="11"/>
        <v>85.670571117468967</v>
      </c>
      <c r="P53" s="180">
        <f t="shared" ca="1" si="12"/>
        <v>4.8100320657759505</v>
      </c>
      <c r="Q53" s="180">
        <f t="shared" ca="1" si="13"/>
        <v>0</v>
      </c>
      <c r="R53" s="181">
        <f t="shared" ca="1" si="14"/>
        <v>360.01240000000001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374</v>
      </c>
      <c r="H54" s="182">
        <f t="shared" ca="1" si="2"/>
        <v>360.01240000000001</v>
      </c>
      <c r="I54" s="183">
        <f t="shared" ca="1" si="5"/>
        <v>269.52999999999997</v>
      </c>
      <c r="J54" s="180">
        <f t="shared" ca="1" si="6"/>
        <v>85.67</v>
      </c>
      <c r="K54" s="180">
        <f t="shared" ca="1" si="7"/>
        <v>4.8099999999999996</v>
      </c>
      <c r="L54" s="180">
        <f t="shared" ca="1" si="8"/>
        <v>0</v>
      </c>
      <c r="M54" s="181">
        <f t="shared" ca="1" si="9"/>
        <v>360.01</v>
      </c>
      <c r="N54" s="179">
        <f t="shared" ca="1" si="10"/>
        <v>269.5317968167551</v>
      </c>
      <c r="O54" s="180">
        <f t="shared" ca="1" si="11"/>
        <v>85.670571117468967</v>
      </c>
      <c r="P54" s="180">
        <f t="shared" ca="1" si="12"/>
        <v>4.8100320657759505</v>
      </c>
      <c r="Q54" s="180">
        <f t="shared" ca="1" si="13"/>
        <v>0</v>
      </c>
      <c r="R54" s="181">
        <f t="shared" ca="1" si="14"/>
        <v>360.01240000000001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374</v>
      </c>
      <c r="H55" s="182">
        <f t="shared" ca="1" si="2"/>
        <v>360.01240000000001</v>
      </c>
      <c r="I55" s="183">
        <f t="shared" ca="1" si="5"/>
        <v>269.52999999999997</v>
      </c>
      <c r="J55" s="180">
        <f t="shared" ca="1" si="6"/>
        <v>85.67</v>
      </c>
      <c r="K55" s="180">
        <f t="shared" ca="1" si="7"/>
        <v>4.8099999999999996</v>
      </c>
      <c r="L55" s="180">
        <f t="shared" ca="1" si="8"/>
        <v>0</v>
      </c>
      <c r="M55" s="181">
        <f t="shared" ca="1" si="9"/>
        <v>360.01</v>
      </c>
      <c r="N55" s="179">
        <f t="shared" ca="1" si="10"/>
        <v>269.5317968167551</v>
      </c>
      <c r="O55" s="180">
        <f t="shared" ca="1" si="11"/>
        <v>85.670571117468967</v>
      </c>
      <c r="P55" s="180">
        <f t="shared" ca="1" si="12"/>
        <v>4.8100320657759505</v>
      </c>
      <c r="Q55" s="180">
        <f t="shared" ca="1" si="13"/>
        <v>0</v>
      </c>
      <c r="R55" s="181">
        <f t="shared" ca="1" si="14"/>
        <v>360.01240000000001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374</v>
      </c>
      <c r="H56" s="182">
        <f t="shared" ca="1" si="2"/>
        <v>360.01240000000001</v>
      </c>
      <c r="I56" s="183">
        <f t="shared" ca="1" si="5"/>
        <v>269.52999999999997</v>
      </c>
      <c r="J56" s="180">
        <f t="shared" ca="1" si="6"/>
        <v>85.67</v>
      </c>
      <c r="K56" s="180">
        <f t="shared" ca="1" si="7"/>
        <v>4.8099999999999996</v>
      </c>
      <c r="L56" s="180">
        <f t="shared" ca="1" si="8"/>
        <v>0</v>
      </c>
      <c r="M56" s="181">
        <f t="shared" ca="1" si="9"/>
        <v>360.01</v>
      </c>
      <c r="N56" s="179">
        <f t="shared" ca="1" si="10"/>
        <v>269.5317968167551</v>
      </c>
      <c r="O56" s="180">
        <f t="shared" ca="1" si="11"/>
        <v>85.670571117468967</v>
      </c>
      <c r="P56" s="180">
        <f t="shared" ca="1" si="12"/>
        <v>4.8100320657759505</v>
      </c>
      <c r="Q56" s="180">
        <f t="shared" ca="1" si="13"/>
        <v>0</v>
      </c>
      <c r="R56" s="181">
        <f t="shared" ca="1" si="14"/>
        <v>360.01240000000001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374</v>
      </c>
      <c r="H57" s="182">
        <f t="shared" ca="1" si="2"/>
        <v>360.01240000000001</v>
      </c>
      <c r="I57" s="183">
        <f t="shared" ca="1" si="5"/>
        <v>269.52999999999997</v>
      </c>
      <c r="J57" s="180">
        <f t="shared" ca="1" si="6"/>
        <v>85.67</v>
      </c>
      <c r="K57" s="180">
        <f t="shared" ca="1" si="7"/>
        <v>4.8099999999999996</v>
      </c>
      <c r="L57" s="180">
        <f t="shared" ca="1" si="8"/>
        <v>0</v>
      </c>
      <c r="M57" s="181">
        <f t="shared" ca="1" si="9"/>
        <v>360.01</v>
      </c>
      <c r="N57" s="179">
        <f t="shared" ca="1" si="10"/>
        <v>269.5317968167551</v>
      </c>
      <c r="O57" s="180">
        <f t="shared" ca="1" si="11"/>
        <v>85.670571117468967</v>
      </c>
      <c r="P57" s="180">
        <f t="shared" ca="1" si="12"/>
        <v>4.8100320657759505</v>
      </c>
      <c r="Q57" s="180">
        <f t="shared" ca="1" si="13"/>
        <v>0</v>
      </c>
      <c r="R57" s="181">
        <f t="shared" ca="1" si="14"/>
        <v>360.01240000000001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374</v>
      </c>
      <c r="H58" s="182">
        <f t="shared" ca="1" si="2"/>
        <v>360.01240000000001</v>
      </c>
      <c r="I58" s="183">
        <f t="shared" ca="1" si="5"/>
        <v>269.52999999999997</v>
      </c>
      <c r="J58" s="180">
        <f t="shared" ca="1" si="6"/>
        <v>85.67</v>
      </c>
      <c r="K58" s="180">
        <f t="shared" ca="1" si="7"/>
        <v>4.8099999999999996</v>
      </c>
      <c r="L58" s="180">
        <f t="shared" ca="1" si="8"/>
        <v>0</v>
      </c>
      <c r="M58" s="181">
        <f t="shared" ca="1" si="9"/>
        <v>360.01</v>
      </c>
      <c r="N58" s="179">
        <f t="shared" ca="1" si="10"/>
        <v>269.5317968167551</v>
      </c>
      <c r="O58" s="180">
        <f t="shared" ca="1" si="11"/>
        <v>85.670571117468967</v>
      </c>
      <c r="P58" s="180">
        <f t="shared" ca="1" si="12"/>
        <v>4.8100320657759505</v>
      </c>
      <c r="Q58" s="180">
        <f t="shared" ca="1" si="13"/>
        <v>0</v>
      </c>
      <c r="R58" s="181">
        <f t="shared" ca="1" si="14"/>
        <v>360.01240000000001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374</v>
      </c>
      <c r="H59" s="182">
        <f t="shared" ca="1" si="2"/>
        <v>360.01240000000001</v>
      </c>
      <c r="I59" s="183">
        <f t="shared" ca="1" si="5"/>
        <v>269.52999999999997</v>
      </c>
      <c r="J59" s="180">
        <f t="shared" ca="1" si="6"/>
        <v>85.67</v>
      </c>
      <c r="K59" s="180">
        <f t="shared" ca="1" si="7"/>
        <v>4.8099999999999996</v>
      </c>
      <c r="L59" s="180">
        <f t="shared" ca="1" si="8"/>
        <v>0</v>
      </c>
      <c r="M59" s="181">
        <f t="shared" ca="1" si="9"/>
        <v>360.01</v>
      </c>
      <c r="N59" s="179">
        <f t="shared" ca="1" si="10"/>
        <v>269.5317968167551</v>
      </c>
      <c r="O59" s="180">
        <f t="shared" ca="1" si="11"/>
        <v>85.670571117468967</v>
      </c>
      <c r="P59" s="180">
        <f t="shared" ca="1" si="12"/>
        <v>4.8100320657759505</v>
      </c>
      <c r="Q59" s="180">
        <f t="shared" ca="1" si="13"/>
        <v>0</v>
      </c>
      <c r="R59" s="181">
        <f t="shared" ca="1" si="14"/>
        <v>360.01240000000001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374</v>
      </c>
      <c r="H60" s="182">
        <f t="shared" ca="1" si="2"/>
        <v>360.01240000000001</v>
      </c>
      <c r="I60" s="183">
        <f t="shared" ca="1" si="5"/>
        <v>269.52999999999997</v>
      </c>
      <c r="J60" s="180">
        <f t="shared" ca="1" si="6"/>
        <v>85.67</v>
      </c>
      <c r="K60" s="180">
        <f t="shared" ca="1" si="7"/>
        <v>4.8099999999999996</v>
      </c>
      <c r="L60" s="180">
        <f t="shared" ca="1" si="8"/>
        <v>0</v>
      </c>
      <c r="M60" s="181">
        <f t="shared" ca="1" si="9"/>
        <v>360.01</v>
      </c>
      <c r="N60" s="179">
        <f t="shared" ca="1" si="10"/>
        <v>269.5317968167551</v>
      </c>
      <c r="O60" s="180">
        <f t="shared" ca="1" si="11"/>
        <v>85.670571117468967</v>
      </c>
      <c r="P60" s="180">
        <f t="shared" ca="1" si="12"/>
        <v>4.8100320657759505</v>
      </c>
      <c r="Q60" s="180">
        <f t="shared" ca="1" si="13"/>
        <v>0</v>
      </c>
      <c r="R60" s="181">
        <f t="shared" ca="1" si="14"/>
        <v>360.01240000000001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374</v>
      </c>
      <c r="H61" s="182">
        <f t="shared" ca="1" si="2"/>
        <v>360.01240000000001</v>
      </c>
      <c r="I61" s="183">
        <f t="shared" ca="1" si="5"/>
        <v>269.52999999999997</v>
      </c>
      <c r="J61" s="180">
        <f t="shared" ca="1" si="6"/>
        <v>85.67</v>
      </c>
      <c r="K61" s="180">
        <f t="shared" ca="1" si="7"/>
        <v>4.8099999999999996</v>
      </c>
      <c r="L61" s="180">
        <f t="shared" ca="1" si="8"/>
        <v>0</v>
      </c>
      <c r="M61" s="181">
        <f t="shared" ca="1" si="9"/>
        <v>360.01</v>
      </c>
      <c r="N61" s="179">
        <f t="shared" ca="1" si="10"/>
        <v>269.5317968167551</v>
      </c>
      <c r="O61" s="180">
        <f t="shared" ca="1" si="11"/>
        <v>85.670571117468967</v>
      </c>
      <c r="P61" s="180">
        <f t="shared" ca="1" si="12"/>
        <v>4.8100320657759505</v>
      </c>
      <c r="Q61" s="180">
        <f t="shared" ca="1" si="13"/>
        <v>0</v>
      </c>
      <c r="R61" s="181">
        <f t="shared" ca="1" si="14"/>
        <v>360.01240000000001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374</v>
      </c>
      <c r="H62" s="182">
        <f t="shared" ca="1" si="2"/>
        <v>360.01240000000001</v>
      </c>
      <c r="I62" s="183">
        <f t="shared" ca="1" si="5"/>
        <v>269.52999999999997</v>
      </c>
      <c r="J62" s="180">
        <f t="shared" ca="1" si="6"/>
        <v>85.67</v>
      </c>
      <c r="K62" s="180">
        <f t="shared" ca="1" si="7"/>
        <v>4.8099999999999996</v>
      </c>
      <c r="L62" s="180">
        <f t="shared" ca="1" si="8"/>
        <v>0</v>
      </c>
      <c r="M62" s="181">
        <f t="shared" ca="1" si="9"/>
        <v>360.01</v>
      </c>
      <c r="N62" s="179">
        <f t="shared" ca="1" si="10"/>
        <v>269.5317968167551</v>
      </c>
      <c r="O62" s="180">
        <f t="shared" ca="1" si="11"/>
        <v>85.670571117468967</v>
      </c>
      <c r="P62" s="180">
        <f t="shared" ca="1" si="12"/>
        <v>4.8100320657759505</v>
      </c>
      <c r="Q62" s="180">
        <f t="shared" ca="1" si="13"/>
        <v>0</v>
      </c>
      <c r="R62" s="181">
        <f t="shared" ca="1" si="14"/>
        <v>360.01240000000001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374</v>
      </c>
      <c r="H63" s="182">
        <f t="shared" ca="1" si="2"/>
        <v>360.01240000000001</v>
      </c>
      <c r="I63" s="183">
        <f t="shared" ca="1" si="5"/>
        <v>269.52999999999997</v>
      </c>
      <c r="J63" s="180">
        <f t="shared" ca="1" si="6"/>
        <v>85.67</v>
      </c>
      <c r="K63" s="180">
        <f t="shared" ca="1" si="7"/>
        <v>4.8099999999999996</v>
      </c>
      <c r="L63" s="180">
        <f t="shared" ca="1" si="8"/>
        <v>0</v>
      </c>
      <c r="M63" s="181">
        <f t="shared" ca="1" si="9"/>
        <v>360.01</v>
      </c>
      <c r="N63" s="179">
        <f t="shared" ca="1" si="10"/>
        <v>269.5317968167551</v>
      </c>
      <c r="O63" s="180">
        <f t="shared" ca="1" si="11"/>
        <v>85.670571117468967</v>
      </c>
      <c r="P63" s="180">
        <f t="shared" ca="1" si="12"/>
        <v>4.8100320657759505</v>
      </c>
      <c r="Q63" s="180">
        <f t="shared" ca="1" si="13"/>
        <v>0</v>
      </c>
      <c r="R63" s="181">
        <f t="shared" ca="1" si="14"/>
        <v>360.01240000000001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374</v>
      </c>
      <c r="H64" s="182">
        <f t="shared" ca="1" si="2"/>
        <v>360.01240000000001</v>
      </c>
      <c r="I64" s="183">
        <f t="shared" ca="1" si="5"/>
        <v>269.52999999999997</v>
      </c>
      <c r="J64" s="180">
        <f t="shared" ca="1" si="6"/>
        <v>85.67</v>
      </c>
      <c r="K64" s="180">
        <f t="shared" ca="1" si="7"/>
        <v>4.8099999999999996</v>
      </c>
      <c r="L64" s="180">
        <f t="shared" ca="1" si="8"/>
        <v>0</v>
      </c>
      <c r="M64" s="181">
        <f t="shared" ca="1" si="9"/>
        <v>360.01</v>
      </c>
      <c r="N64" s="179">
        <f t="shared" ca="1" si="10"/>
        <v>269.5317968167551</v>
      </c>
      <c r="O64" s="180">
        <f t="shared" ca="1" si="11"/>
        <v>85.670571117468967</v>
      </c>
      <c r="P64" s="180">
        <f t="shared" ca="1" si="12"/>
        <v>4.8100320657759505</v>
      </c>
      <c r="Q64" s="180">
        <f t="shared" ca="1" si="13"/>
        <v>0</v>
      </c>
      <c r="R64" s="181">
        <f t="shared" ca="1" si="14"/>
        <v>360.01240000000001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374</v>
      </c>
      <c r="H65" s="182">
        <f t="shared" ca="1" si="2"/>
        <v>360.01240000000001</v>
      </c>
      <c r="I65" s="183">
        <f t="shared" ca="1" si="5"/>
        <v>269.52999999999997</v>
      </c>
      <c r="J65" s="180">
        <f t="shared" ca="1" si="6"/>
        <v>85.67</v>
      </c>
      <c r="K65" s="180">
        <f t="shared" ca="1" si="7"/>
        <v>4.8099999999999996</v>
      </c>
      <c r="L65" s="180">
        <f t="shared" ca="1" si="8"/>
        <v>0</v>
      </c>
      <c r="M65" s="181">
        <f t="shared" ca="1" si="9"/>
        <v>360.01</v>
      </c>
      <c r="N65" s="179">
        <f t="shared" ca="1" si="10"/>
        <v>269.5317968167551</v>
      </c>
      <c r="O65" s="180">
        <f t="shared" ca="1" si="11"/>
        <v>85.670571117468967</v>
      </c>
      <c r="P65" s="180">
        <f t="shared" ca="1" si="12"/>
        <v>4.8100320657759505</v>
      </c>
      <c r="Q65" s="180">
        <f t="shared" ca="1" si="13"/>
        <v>0</v>
      </c>
      <c r="R65" s="181">
        <f t="shared" ca="1" si="14"/>
        <v>360.01240000000001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374</v>
      </c>
      <c r="H66" s="182">
        <f t="shared" ca="1" si="2"/>
        <v>360.01240000000001</v>
      </c>
      <c r="I66" s="183">
        <f t="shared" ca="1" si="5"/>
        <v>269.52999999999997</v>
      </c>
      <c r="J66" s="180">
        <f t="shared" ca="1" si="6"/>
        <v>85.67</v>
      </c>
      <c r="K66" s="180">
        <f t="shared" ca="1" si="7"/>
        <v>4.8099999999999996</v>
      </c>
      <c r="L66" s="180">
        <f t="shared" ca="1" si="8"/>
        <v>0</v>
      </c>
      <c r="M66" s="181">
        <f t="shared" ca="1" si="9"/>
        <v>360.01</v>
      </c>
      <c r="N66" s="179">
        <f t="shared" ca="1" si="10"/>
        <v>269.5317968167551</v>
      </c>
      <c r="O66" s="180">
        <f t="shared" ca="1" si="11"/>
        <v>85.670571117468967</v>
      </c>
      <c r="P66" s="180">
        <f t="shared" ca="1" si="12"/>
        <v>4.8100320657759505</v>
      </c>
      <c r="Q66" s="180">
        <f t="shared" ca="1" si="13"/>
        <v>0</v>
      </c>
      <c r="R66" s="181">
        <f t="shared" ca="1" si="14"/>
        <v>360.01240000000001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374</v>
      </c>
      <c r="H67" s="182">
        <f t="shared" ref="H67:H98" ca="1" si="17">INDIRECT("ISGS_Delhi_pp!" &amp; $V$3 &amp; X67)</f>
        <v>360.01240000000001</v>
      </c>
      <c r="I67" s="183">
        <f t="shared" ca="1" si="5"/>
        <v>269.52999999999997</v>
      </c>
      <c r="J67" s="180">
        <f t="shared" ca="1" si="6"/>
        <v>85.67</v>
      </c>
      <c r="K67" s="180">
        <f t="shared" ca="1" si="7"/>
        <v>4.8099999999999996</v>
      </c>
      <c r="L67" s="180">
        <f t="shared" ca="1" si="8"/>
        <v>0</v>
      </c>
      <c r="M67" s="181">
        <f t="shared" ca="1" si="9"/>
        <v>360.01</v>
      </c>
      <c r="N67" s="179">
        <f t="shared" ca="1" si="10"/>
        <v>269.5317968167551</v>
      </c>
      <c r="O67" s="180">
        <f t="shared" ca="1" si="11"/>
        <v>85.670571117468967</v>
      </c>
      <c r="P67" s="180">
        <f t="shared" ca="1" si="12"/>
        <v>4.8100320657759505</v>
      </c>
      <c r="Q67" s="180">
        <f t="shared" ca="1" si="13"/>
        <v>0</v>
      </c>
      <c r="R67" s="181">
        <f t="shared" ca="1" si="14"/>
        <v>360.01240000000001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374</v>
      </c>
      <c r="H68" s="182">
        <f t="shared" ca="1" si="17"/>
        <v>360.01240000000001</v>
      </c>
      <c r="I68" s="183">
        <f t="shared" ref="I68:I98" ca="1" si="20">INDIRECT("BRPL_EOD!" &amp; $V$3 &amp; X68)</f>
        <v>269.52999999999997</v>
      </c>
      <c r="J68" s="180">
        <f t="shared" ref="J68:J98" ca="1" si="21">INDIRECT("BYPL_EOD!" &amp; $V$3 &amp; X68)</f>
        <v>85.67</v>
      </c>
      <c r="K68" s="180">
        <f t="shared" ref="K68:K98" ca="1" si="22">INDIRECT("TPDDL_EOD!" &amp; $V$3 &amp; X68)</f>
        <v>4.8099999999999996</v>
      </c>
      <c r="L68" s="180">
        <f t="shared" ref="L68:L98" ca="1" si="23">INDIRECT("NDMC_EOD!" &amp; $V$3 &amp; X68)</f>
        <v>0</v>
      </c>
      <c r="M68" s="181">
        <f t="shared" ref="M68:M98" ca="1" si="24">SUM(I68:L68)</f>
        <v>360.01</v>
      </c>
      <c r="N68" s="179">
        <f t="shared" ref="N68:N98" ca="1" si="25">INDIRECT("BRPL_ISGS_exbus!" &amp; $V$3 &amp; X68)</f>
        <v>269.5317968167551</v>
      </c>
      <c r="O68" s="180">
        <f t="shared" ref="O68:O98" ca="1" si="26">INDIRECT("BYPL_ISGS_exbus!" &amp; $V$3 &amp; X68)</f>
        <v>85.670571117468967</v>
      </c>
      <c r="P68" s="180">
        <f t="shared" ref="P68:P98" ca="1" si="27">INDIRECT("TPDDL_ISGS_exbus!" &amp; $V$3 &amp; X68)</f>
        <v>4.8100320657759505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360.01240000000001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374</v>
      </c>
      <c r="H69" s="182">
        <f t="shared" ca="1" si="17"/>
        <v>360.01240000000001</v>
      </c>
      <c r="I69" s="183">
        <f t="shared" ca="1" si="20"/>
        <v>269.52999999999997</v>
      </c>
      <c r="J69" s="180">
        <f t="shared" ca="1" si="21"/>
        <v>85.67</v>
      </c>
      <c r="K69" s="180">
        <f t="shared" ca="1" si="22"/>
        <v>4.8099999999999996</v>
      </c>
      <c r="L69" s="180">
        <f t="shared" ca="1" si="23"/>
        <v>0</v>
      </c>
      <c r="M69" s="181">
        <f t="shared" ca="1" si="24"/>
        <v>360.01</v>
      </c>
      <c r="N69" s="179">
        <f t="shared" ca="1" si="25"/>
        <v>269.5317968167551</v>
      </c>
      <c r="O69" s="180">
        <f t="shared" ca="1" si="26"/>
        <v>85.670571117468967</v>
      </c>
      <c r="P69" s="180">
        <f t="shared" ca="1" si="27"/>
        <v>4.8100320657759505</v>
      </c>
      <c r="Q69" s="180">
        <f t="shared" ca="1" si="28"/>
        <v>0</v>
      </c>
      <c r="R69" s="181">
        <f t="shared" ca="1" si="29"/>
        <v>360.01240000000001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374</v>
      </c>
      <c r="H70" s="182">
        <f t="shared" ca="1" si="17"/>
        <v>360.01240000000001</v>
      </c>
      <c r="I70" s="183">
        <f t="shared" ca="1" si="20"/>
        <v>269.52999999999997</v>
      </c>
      <c r="J70" s="180">
        <f t="shared" ca="1" si="21"/>
        <v>85.67</v>
      </c>
      <c r="K70" s="180">
        <f t="shared" ca="1" si="22"/>
        <v>4.8099999999999996</v>
      </c>
      <c r="L70" s="180">
        <f t="shared" ca="1" si="23"/>
        <v>0</v>
      </c>
      <c r="M70" s="181">
        <f t="shared" ca="1" si="24"/>
        <v>360.01</v>
      </c>
      <c r="N70" s="179">
        <f t="shared" ca="1" si="25"/>
        <v>269.5317968167551</v>
      </c>
      <c r="O70" s="180">
        <f t="shared" ca="1" si="26"/>
        <v>85.670571117468967</v>
      </c>
      <c r="P70" s="180">
        <f t="shared" ca="1" si="27"/>
        <v>4.8100320657759505</v>
      </c>
      <c r="Q70" s="180">
        <f t="shared" ca="1" si="28"/>
        <v>0</v>
      </c>
      <c r="R70" s="181">
        <f t="shared" ca="1" si="29"/>
        <v>360.01240000000001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374</v>
      </c>
      <c r="H71" s="182">
        <f t="shared" ca="1" si="17"/>
        <v>360.01240000000001</v>
      </c>
      <c r="I71" s="183">
        <f t="shared" ca="1" si="20"/>
        <v>269.52999999999997</v>
      </c>
      <c r="J71" s="180">
        <f t="shared" ca="1" si="21"/>
        <v>85.67</v>
      </c>
      <c r="K71" s="180">
        <f t="shared" ca="1" si="22"/>
        <v>4.8099999999999996</v>
      </c>
      <c r="L71" s="180">
        <f t="shared" ca="1" si="23"/>
        <v>0</v>
      </c>
      <c r="M71" s="181">
        <f t="shared" ca="1" si="24"/>
        <v>360.01</v>
      </c>
      <c r="N71" s="179">
        <f t="shared" ca="1" si="25"/>
        <v>269.5317968167551</v>
      </c>
      <c r="O71" s="180">
        <f t="shared" ca="1" si="26"/>
        <v>85.670571117468967</v>
      </c>
      <c r="P71" s="180">
        <f t="shared" ca="1" si="27"/>
        <v>4.8100320657759505</v>
      </c>
      <c r="Q71" s="180">
        <f t="shared" ca="1" si="28"/>
        <v>0</v>
      </c>
      <c r="R71" s="181">
        <f t="shared" ca="1" si="29"/>
        <v>360.01240000000001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376.65702299999998</v>
      </c>
      <c r="H72" s="182">
        <f t="shared" ca="1" si="17"/>
        <v>362.57004999999998</v>
      </c>
      <c r="I72" s="183">
        <f t="shared" ca="1" si="20"/>
        <v>277.77</v>
      </c>
      <c r="J72" s="180">
        <f t="shared" ca="1" si="21"/>
        <v>80.290000000000006</v>
      </c>
      <c r="K72" s="180">
        <f t="shared" ca="1" si="22"/>
        <v>4.51</v>
      </c>
      <c r="L72" s="180">
        <f t="shared" ca="1" si="23"/>
        <v>0</v>
      </c>
      <c r="M72" s="181">
        <f t="shared" ca="1" si="24"/>
        <v>362.57</v>
      </c>
      <c r="N72" s="179">
        <f t="shared" ca="1" si="25"/>
        <v>277.77003830570646</v>
      </c>
      <c r="O72" s="180">
        <f t="shared" ca="1" si="26"/>
        <v>80.290011072344655</v>
      </c>
      <c r="P72" s="180">
        <f t="shared" ca="1" si="27"/>
        <v>4.5100006219488646</v>
      </c>
      <c r="Q72" s="180">
        <f t="shared" ca="1" si="28"/>
        <v>0</v>
      </c>
      <c r="R72" s="181">
        <f t="shared" ca="1" si="29"/>
        <v>362.57004999999998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415.81404600000002</v>
      </c>
      <c r="H73" s="182">
        <f t="shared" ca="1" si="17"/>
        <v>400.26260100000002</v>
      </c>
      <c r="I73" s="183">
        <f t="shared" ca="1" si="20"/>
        <v>313.31</v>
      </c>
      <c r="J73" s="180">
        <f t="shared" ca="1" si="21"/>
        <v>82.32</v>
      </c>
      <c r="K73" s="180">
        <f t="shared" ca="1" si="22"/>
        <v>4.62</v>
      </c>
      <c r="L73" s="180">
        <f t="shared" ca="1" si="23"/>
        <v>0</v>
      </c>
      <c r="M73" s="181">
        <f t="shared" ca="1" si="24"/>
        <v>400.25</v>
      </c>
      <c r="N73" s="179">
        <f t="shared" ca="1" si="25"/>
        <v>313.31986388334792</v>
      </c>
      <c r="O73" s="180">
        <f t="shared" ca="1" si="26"/>
        <v>82.322591666008748</v>
      </c>
      <c r="P73" s="180">
        <f t="shared" ca="1" si="27"/>
        <v>4.6201454506433484</v>
      </c>
      <c r="Q73" s="180">
        <f t="shared" ca="1" si="28"/>
        <v>0</v>
      </c>
      <c r="R73" s="181">
        <f t="shared" ca="1" si="29"/>
        <v>400.26260100000002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461.6</v>
      </c>
      <c r="H74" s="182">
        <f t="shared" ca="1" si="17"/>
        <v>444.33616000000001</v>
      </c>
      <c r="I74" s="183">
        <f t="shared" ca="1" si="20"/>
        <v>353.85</v>
      </c>
      <c r="J74" s="180">
        <f t="shared" ca="1" si="21"/>
        <v>85.67</v>
      </c>
      <c r="K74" s="180">
        <f t="shared" ca="1" si="22"/>
        <v>4.8099999999999996</v>
      </c>
      <c r="L74" s="180">
        <f t="shared" ca="1" si="23"/>
        <v>0</v>
      </c>
      <c r="M74" s="181">
        <f t="shared" ca="1" si="24"/>
        <v>444.33000000000004</v>
      </c>
      <c r="N74" s="179">
        <f t="shared" ca="1" si="25"/>
        <v>353.85490562419824</v>
      </c>
      <c r="O74" s="180">
        <f t="shared" ca="1" si="26"/>
        <v>85.671187692030699</v>
      </c>
      <c r="P74" s="180">
        <f t="shared" ca="1" si="27"/>
        <v>4.8100666837710699</v>
      </c>
      <c r="Q74" s="180">
        <f t="shared" ca="1" si="28"/>
        <v>0</v>
      </c>
      <c r="R74" s="181">
        <f t="shared" ca="1" si="29"/>
        <v>444.33616000000001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533.46</v>
      </c>
      <c r="H75" s="182">
        <f t="shared" ca="1" si="17"/>
        <v>513.50859600000001</v>
      </c>
      <c r="I75" s="183">
        <f t="shared" ca="1" si="20"/>
        <v>423.03</v>
      </c>
      <c r="J75" s="180">
        <f t="shared" ca="1" si="21"/>
        <v>85.67</v>
      </c>
      <c r="K75" s="180">
        <f t="shared" ca="1" si="22"/>
        <v>4.8099999999999996</v>
      </c>
      <c r="L75" s="180">
        <f t="shared" ca="1" si="23"/>
        <v>0</v>
      </c>
      <c r="M75" s="181">
        <f t="shared" ca="1" si="24"/>
        <v>513.51</v>
      </c>
      <c r="N75" s="179">
        <f t="shared" ca="1" si="25"/>
        <v>423.02884338353681</v>
      </c>
      <c r="O75" s="180">
        <f t="shared" ca="1" si="26"/>
        <v>85.669765767599472</v>
      </c>
      <c r="P75" s="180">
        <f t="shared" ca="1" si="27"/>
        <v>4.8099868488637023</v>
      </c>
      <c r="Q75" s="180">
        <f t="shared" ca="1" si="28"/>
        <v>0</v>
      </c>
      <c r="R75" s="181">
        <f t="shared" ca="1" si="29"/>
        <v>513.50859600000001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600.89949999999999</v>
      </c>
      <c r="H76" s="182">
        <f t="shared" ca="1" si="17"/>
        <v>578.42585899999995</v>
      </c>
      <c r="I76" s="183">
        <f t="shared" ca="1" si="20"/>
        <v>487.94</v>
      </c>
      <c r="J76" s="180">
        <f t="shared" ca="1" si="21"/>
        <v>85.67</v>
      </c>
      <c r="K76" s="180">
        <f t="shared" ca="1" si="22"/>
        <v>4.8099999999999996</v>
      </c>
      <c r="L76" s="180">
        <f t="shared" ca="1" si="23"/>
        <v>0</v>
      </c>
      <c r="M76" s="181">
        <f t="shared" ca="1" si="24"/>
        <v>578.41999999999996</v>
      </c>
      <c r="N76" s="179">
        <f t="shared" ca="1" si="25"/>
        <v>487.94494249932575</v>
      </c>
      <c r="O76" s="180">
        <f t="shared" ca="1" si="26"/>
        <v>85.670867778655648</v>
      </c>
      <c r="P76" s="180">
        <f t="shared" ca="1" si="27"/>
        <v>4.8100487220186023</v>
      </c>
      <c r="Q76" s="180">
        <f t="shared" ca="1" si="28"/>
        <v>0</v>
      </c>
      <c r="R76" s="181">
        <f t="shared" ca="1" si="29"/>
        <v>578.42585899999995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600.89949999999999</v>
      </c>
      <c r="H77" s="182">
        <f t="shared" ca="1" si="17"/>
        <v>578.42585899999995</v>
      </c>
      <c r="I77" s="183">
        <f t="shared" ca="1" si="20"/>
        <v>487.94</v>
      </c>
      <c r="J77" s="180">
        <f t="shared" ca="1" si="21"/>
        <v>85.67</v>
      </c>
      <c r="K77" s="180">
        <f t="shared" ca="1" si="22"/>
        <v>4.8099999999999996</v>
      </c>
      <c r="L77" s="180">
        <f t="shared" ca="1" si="23"/>
        <v>0</v>
      </c>
      <c r="M77" s="181">
        <f t="shared" ca="1" si="24"/>
        <v>578.41999999999996</v>
      </c>
      <c r="N77" s="179">
        <f t="shared" ca="1" si="25"/>
        <v>487.94494249932575</v>
      </c>
      <c r="O77" s="180">
        <f t="shared" ca="1" si="26"/>
        <v>85.670867778655648</v>
      </c>
      <c r="P77" s="180">
        <f t="shared" ca="1" si="27"/>
        <v>4.8100487220186023</v>
      </c>
      <c r="Q77" s="180">
        <f t="shared" ca="1" si="28"/>
        <v>0</v>
      </c>
      <c r="R77" s="181">
        <f t="shared" ca="1" si="29"/>
        <v>578.42585899999995</v>
      </c>
      <c r="W77" s="46"/>
      <c r="X77" s="46">
        <v>77</v>
      </c>
    </row>
    <row r="78" spans="1:24">
      <c r="A78" s="61" t="s">
        <v>120</v>
      </c>
      <c r="B78" s="174">
        <f t="shared" ca="1" si="18"/>
        <v>679.49316799999997</v>
      </c>
      <c r="C78" s="179">
        <f t="shared" ca="1" si="19"/>
        <v>506.90190332799995</v>
      </c>
      <c r="D78" s="180">
        <f t="shared" ca="1" si="19"/>
        <v>163.28220827040002</v>
      </c>
      <c r="E78" s="180">
        <f t="shared" ca="1" si="19"/>
        <v>9.3090564016000013</v>
      </c>
      <c r="F78" s="181">
        <f t="shared" ca="1" si="19"/>
        <v>0</v>
      </c>
      <c r="G78" s="182">
        <f t="shared" ca="1" si="16"/>
        <v>600.89949999999999</v>
      </c>
      <c r="H78" s="182">
        <f t="shared" ca="1" si="17"/>
        <v>578.42585899999995</v>
      </c>
      <c r="I78" s="183">
        <f t="shared" ca="1" si="20"/>
        <v>487.94</v>
      </c>
      <c r="J78" s="180">
        <f t="shared" ca="1" si="21"/>
        <v>85.67</v>
      </c>
      <c r="K78" s="180">
        <f t="shared" ca="1" si="22"/>
        <v>4.8099999999999996</v>
      </c>
      <c r="L78" s="180">
        <f t="shared" ca="1" si="23"/>
        <v>0</v>
      </c>
      <c r="M78" s="181">
        <f t="shared" ca="1" si="24"/>
        <v>578.41999999999996</v>
      </c>
      <c r="N78" s="179">
        <f t="shared" ca="1" si="25"/>
        <v>487.94494249932575</v>
      </c>
      <c r="O78" s="180">
        <f t="shared" ca="1" si="26"/>
        <v>85.670867778655648</v>
      </c>
      <c r="P78" s="180">
        <f t="shared" ca="1" si="27"/>
        <v>4.8100487220186023</v>
      </c>
      <c r="Q78" s="180">
        <f t="shared" ca="1" si="28"/>
        <v>0</v>
      </c>
      <c r="R78" s="181">
        <f t="shared" ca="1" si="29"/>
        <v>578.42585899999995</v>
      </c>
      <c r="W78" s="46"/>
      <c r="X78" s="46">
        <v>78</v>
      </c>
    </row>
    <row r="79" spans="1:24">
      <c r="A79" s="61" t="s">
        <v>121</v>
      </c>
      <c r="B79" s="174">
        <f t="shared" ca="1" si="18"/>
        <v>679.49316799999997</v>
      </c>
      <c r="C79" s="179">
        <f t="shared" ca="1" si="19"/>
        <v>506.90190332799995</v>
      </c>
      <c r="D79" s="180">
        <f t="shared" ca="1" si="19"/>
        <v>163.28220827040002</v>
      </c>
      <c r="E79" s="180">
        <f t="shared" ca="1" si="19"/>
        <v>9.3090564016000013</v>
      </c>
      <c r="F79" s="181">
        <f t="shared" ca="1" si="19"/>
        <v>0</v>
      </c>
      <c r="G79" s="182">
        <f t="shared" ca="1" si="16"/>
        <v>600.89949999999999</v>
      </c>
      <c r="H79" s="182">
        <f t="shared" ca="1" si="17"/>
        <v>578.42585899999995</v>
      </c>
      <c r="I79" s="183">
        <f t="shared" ca="1" si="20"/>
        <v>487.94</v>
      </c>
      <c r="J79" s="180">
        <f t="shared" ca="1" si="21"/>
        <v>85.67</v>
      </c>
      <c r="K79" s="180">
        <f t="shared" ca="1" si="22"/>
        <v>4.8099999999999996</v>
      </c>
      <c r="L79" s="180">
        <f t="shared" ca="1" si="23"/>
        <v>0</v>
      </c>
      <c r="M79" s="181">
        <f t="shared" ca="1" si="24"/>
        <v>578.41999999999996</v>
      </c>
      <c r="N79" s="179">
        <f t="shared" ca="1" si="25"/>
        <v>487.94494249932575</v>
      </c>
      <c r="O79" s="180">
        <f t="shared" ca="1" si="26"/>
        <v>85.670867778655648</v>
      </c>
      <c r="P79" s="180">
        <f t="shared" ca="1" si="27"/>
        <v>4.8100487220186023</v>
      </c>
      <c r="Q79" s="180">
        <f t="shared" ca="1" si="28"/>
        <v>0</v>
      </c>
      <c r="R79" s="181">
        <f t="shared" ca="1" si="29"/>
        <v>578.42585899999995</v>
      </c>
      <c r="W79" s="46"/>
      <c r="X79" s="46">
        <v>79</v>
      </c>
    </row>
    <row r="80" spans="1:24">
      <c r="A80" s="61" t="s">
        <v>122</v>
      </c>
      <c r="B80" s="174">
        <f t="shared" ca="1" si="18"/>
        <v>679.49316799999997</v>
      </c>
      <c r="C80" s="179">
        <f t="shared" ca="1" si="19"/>
        <v>506.90190332799995</v>
      </c>
      <c r="D80" s="180">
        <f t="shared" ca="1" si="19"/>
        <v>163.28220827040002</v>
      </c>
      <c r="E80" s="180">
        <f t="shared" ca="1" si="19"/>
        <v>9.3090564016000013</v>
      </c>
      <c r="F80" s="181">
        <f t="shared" ca="1" si="19"/>
        <v>0</v>
      </c>
      <c r="G80" s="182">
        <f t="shared" ca="1" si="16"/>
        <v>600.89949999999999</v>
      </c>
      <c r="H80" s="182">
        <f t="shared" ca="1" si="17"/>
        <v>578.42585899999995</v>
      </c>
      <c r="I80" s="183">
        <f t="shared" ca="1" si="20"/>
        <v>487.94</v>
      </c>
      <c r="J80" s="180">
        <f t="shared" ca="1" si="21"/>
        <v>85.67</v>
      </c>
      <c r="K80" s="180">
        <f t="shared" ca="1" si="22"/>
        <v>4.8099999999999996</v>
      </c>
      <c r="L80" s="180">
        <f t="shared" ca="1" si="23"/>
        <v>0</v>
      </c>
      <c r="M80" s="181">
        <f t="shared" ca="1" si="24"/>
        <v>578.41999999999996</v>
      </c>
      <c r="N80" s="179">
        <f t="shared" ca="1" si="25"/>
        <v>487.94494249932575</v>
      </c>
      <c r="O80" s="180">
        <f t="shared" ca="1" si="26"/>
        <v>85.670867778655648</v>
      </c>
      <c r="P80" s="180">
        <f t="shared" ca="1" si="27"/>
        <v>4.8100487220186023</v>
      </c>
      <c r="Q80" s="180">
        <f t="shared" ca="1" si="28"/>
        <v>0</v>
      </c>
      <c r="R80" s="181">
        <f t="shared" ca="1" si="29"/>
        <v>578.42585899999995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600.89949999999999</v>
      </c>
      <c r="H81" s="182">
        <f t="shared" ca="1" si="17"/>
        <v>578.42585899999995</v>
      </c>
      <c r="I81" s="183">
        <f t="shared" ca="1" si="20"/>
        <v>487.94</v>
      </c>
      <c r="J81" s="180">
        <f t="shared" ca="1" si="21"/>
        <v>85.67</v>
      </c>
      <c r="K81" s="180">
        <f t="shared" ca="1" si="22"/>
        <v>4.8099999999999996</v>
      </c>
      <c r="L81" s="180">
        <f t="shared" ca="1" si="23"/>
        <v>0</v>
      </c>
      <c r="M81" s="181">
        <f t="shared" ca="1" si="24"/>
        <v>578.41999999999996</v>
      </c>
      <c r="N81" s="179">
        <f t="shared" ca="1" si="25"/>
        <v>487.94494249932575</v>
      </c>
      <c r="O81" s="180">
        <f t="shared" ca="1" si="26"/>
        <v>85.670867778655648</v>
      </c>
      <c r="P81" s="180">
        <f t="shared" ca="1" si="27"/>
        <v>4.8100487220186023</v>
      </c>
      <c r="Q81" s="180">
        <f t="shared" ca="1" si="28"/>
        <v>0</v>
      </c>
      <c r="R81" s="181">
        <f t="shared" ca="1" si="29"/>
        <v>578.42585899999995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600.89949999999999</v>
      </c>
      <c r="H82" s="182">
        <f t="shared" ca="1" si="17"/>
        <v>578.42585899999995</v>
      </c>
      <c r="I82" s="183">
        <f t="shared" ca="1" si="20"/>
        <v>487.94</v>
      </c>
      <c r="J82" s="180">
        <f t="shared" ca="1" si="21"/>
        <v>85.67</v>
      </c>
      <c r="K82" s="180">
        <f t="shared" ca="1" si="22"/>
        <v>4.8099999999999996</v>
      </c>
      <c r="L82" s="180">
        <f t="shared" ca="1" si="23"/>
        <v>0</v>
      </c>
      <c r="M82" s="181">
        <f t="shared" ca="1" si="24"/>
        <v>578.41999999999996</v>
      </c>
      <c r="N82" s="179">
        <f t="shared" ca="1" si="25"/>
        <v>487.94494249932575</v>
      </c>
      <c r="O82" s="180">
        <f t="shared" ca="1" si="26"/>
        <v>85.670867778655648</v>
      </c>
      <c r="P82" s="180">
        <f t="shared" ca="1" si="27"/>
        <v>4.8100487220186023</v>
      </c>
      <c r="Q82" s="180">
        <f t="shared" ca="1" si="28"/>
        <v>0</v>
      </c>
      <c r="R82" s="181">
        <f t="shared" ca="1" si="29"/>
        <v>578.42585899999995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600.89949999999999</v>
      </c>
      <c r="H83" s="182">
        <f t="shared" ca="1" si="17"/>
        <v>578.42585899999995</v>
      </c>
      <c r="I83" s="183">
        <f t="shared" ca="1" si="20"/>
        <v>487.94</v>
      </c>
      <c r="J83" s="180">
        <f t="shared" ca="1" si="21"/>
        <v>85.67</v>
      </c>
      <c r="K83" s="180">
        <f t="shared" ca="1" si="22"/>
        <v>4.8099999999999996</v>
      </c>
      <c r="L83" s="180">
        <f t="shared" ca="1" si="23"/>
        <v>0</v>
      </c>
      <c r="M83" s="181">
        <f t="shared" ca="1" si="24"/>
        <v>578.41999999999996</v>
      </c>
      <c r="N83" s="179">
        <f t="shared" ca="1" si="25"/>
        <v>487.94494249932575</v>
      </c>
      <c r="O83" s="180">
        <f t="shared" ca="1" si="26"/>
        <v>85.670867778655648</v>
      </c>
      <c r="P83" s="180">
        <f t="shared" ca="1" si="27"/>
        <v>4.8100487220186023</v>
      </c>
      <c r="Q83" s="180">
        <f t="shared" ca="1" si="28"/>
        <v>0</v>
      </c>
      <c r="R83" s="181">
        <f t="shared" ca="1" si="29"/>
        <v>578.42585899999995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600.89949999999999</v>
      </c>
      <c r="H84" s="182">
        <f t="shared" ca="1" si="17"/>
        <v>578.42585899999995</v>
      </c>
      <c r="I84" s="183">
        <f t="shared" ca="1" si="20"/>
        <v>487.94</v>
      </c>
      <c r="J84" s="180">
        <f t="shared" ca="1" si="21"/>
        <v>85.67</v>
      </c>
      <c r="K84" s="180">
        <f t="shared" ca="1" si="22"/>
        <v>4.8099999999999996</v>
      </c>
      <c r="L84" s="180">
        <f t="shared" ca="1" si="23"/>
        <v>0</v>
      </c>
      <c r="M84" s="181">
        <f t="shared" ca="1" si="24"/>
        <v>578.41999999999996</v>
      </c>
      <c r="N84" s="179">
        <f t="shared" ca="1" si="25"/>
        <v>487.94494249932575</v>
      </c>
      <c r="O84" s="180">
        <f t="shared" ca="1" si="26"/>
        <v>85.670867778655648</v>
      </c>
      <c r="P84" s="180">
        <f t="shared" ca="1" si="27"/>
        <v>4.8100487220186023</v>
      </c>
      <c r="Q84" s="180">
        <f t="shared" ca="1" si="28"/>
        <v>0</v>
      </c>
      <c r="R84" s="181">
        <f t="shared" ca="1" si="29"/>
        <v>578.42585899999995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600.89949999999999</v>
      </c>
      <c r="H85" s="182">
        <f t="shared" ca="1" si="17"/>
        <v>578.42585899999995</v>
      </c>
      <c r="I85" s="183">
        <f t="shared" ca="1" si="20"/>
        <v>487.94</v>
      </c>
      <c r="J85" s="180">
        <f t="shared" ca="1" si="21"/>
        <v>85.67</v>
      </c>
      <c r="K85" s="180">
        <f t="shared" ca="1" si="22"/>
        <v>4.8099999999999996</v>
      </c>
      <c r="L85" s="180">
        <f t="shared" ca="1" si="23"/>
        <v>0</v>
      </c>
      <c r="M85" s="181">
        <f t="shared" ca="1" si="24"/>
        <v>578.41999999999996</v>
      </c>
      <c r="N85" s="179">
        <f t="shared" ca="1" si="25"/>
        <v>487.94494249932575</v>
      </c>
      <c r="O85" s="180">
        <f t="shared" ca="1" si="26"/>
        <v>85.670867778655648</v>
      </c>
      <c r="P85" s="180">
        <f t="shared" ca="1" si="27"/>
        <v>4.8100487220186023</v>
      </c>
      <c r="Q85" s="180">
        <f t="shared" ca="1" si="28"/>
        <v>0</v>
      </c>
      <c r="R85" s="181">
        <f t="shared" ca="1" si="29"/>
        <v>578.42585899999995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600.89949999999999</v>
      </c>
      <c r="H86" s="182">
        <f t="shared" ca="1" si="17"/>
        <v>578.42585899999995</v>
      </c>
      <c r="I86" s="183">
        <f t="shared" ca="1" si="20"/>
        <v>487.94</v>
      </c>
      <c r="J86" s="180">
        <f t="shared" ca="1" si="21"/>
        <v>85.67</v>
      </c>
      <c r="K86" s="180">
        <f t="shared" ca="1" si="22"/>
        <v>4.8099999999999996</v>
      </c>
      <c r="L86" s="180">
        <f t="shared" ca="1" si="23"/>
        <v>0</v>
      </c>
      <c r="M86" s="181">
        <f t="shared" ca="1" si="24"/>
        <v>578.41999999999996</v>
      </c>
      <c r="N86" s="179">
        <f t="shared" ca="1" si="25"/>
        <v>487.94494249932575</v>
      </c>
      <c r="O86" s="180">
        <f t="shared" ca="1" si="26"/>
        <v>85.670867778655648</v>
      </c>
      <c r="P86" s="180">
        <f t="shared" ca="1" si="27"/>
        <v>4.8100487220186023</v>
      </c>
      <c r="Q86" s="180">
        <f t="shared" ca="1" si="28"/>
        <v>0</v>
      </c>
      <c r="R86" s="181">
        <f t="shared" ca="1" si="29"/>
        <v>578.42585899999995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564.39949999999999</v>
      </c>
      <c r="H87" s="182">
        <f t="shared" ca="1" si="17"/>
        <v>543.29095900000004</v>
      </c>
      <c r="I87" s="183">
        <f t="shared" ca="1" si="20"/>
        <v>440</v>
      </c>
      <c r="J87" s="180">
        <f t="shared" ca="1" si="21"/>
        <v>97.72</v>
      </c>
      <c r="K87" s="180">
        <f t="shared" ca="1" si="22"/>
        <v>5.57</v>
      </c>
      <c r="L87" s="180">
        <f t="shared" ca="1" si="23"/>
        <v>0</v>
      </c>
      <c r="M87" s="181">
        <f t="shared" ca="1" si="24"/>
        <v>543.29000000000008</v>
      </c>
      <c r="N87" s="179">
        <f t="shared" ca="1" si="25"/>
        <v>440.00077667544036</v>
      </c>
      <c r="O87" s="180">
        <f t="shared" ca="1" si="26"/>
        <v>97.72017249255461</v>
      </c>
      <c r="P87" s="180">
        <f t="shared" ca="1" si="27"/>
        <v>5.5700098320050069</v>
      </c>
      <c r="Q87" s="180">
        <f t="shared" ca="1" si="28"/>
        <v>0</v>
      </c>
      <c r="R87" s="181">
        <f t="shared" ca="1" si="29"/>
        <v>543.29095899999993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534</v>
      </c>
      <c r="H88" s="182">
        <f t="shared" ca="1" si="17"/>
        <v>514.02840000000003</v>
      </c>
      <c r="I88" s="183">
        <f t="shared" ca="1" si="20"/>
        <v>423.55</v>
      </c>
      <c r="J88" s="180">
        <f t="shared" ca="1" si="21"/>
        <v>85.67</v>
      </c>
      <c r="K88" s="180">
        <f t="shared" ca="1" si="22"/>
        <v>4.8099999999999996</v>
      </c>
      <c r="L88" s="180">
        <f t="shared" ca="1" si="23"/>
        <v>0</v>
      </c>
      <c r="M88" s="181">
        <f t="shared" ca="1" si="24"/>
        <v>514.03</v>
      </c>
      <c r="N88" s="179">
        <f t="shared" ca="1" si="25"/>
        <v>423.54868163336778</v>
      </c>
      <c r="O88" s="180">
        <f t="shared" ca="1" si="26"/>
        <v>85.669733338521112</v>
      </c>
      <c r="P88" s="180">
        <f t="shared" ca="1" si="27"/>
        <v>4.8099850281111998</v>
      </c>
      <c r="Q88" s="180">
        <f t="shared" ca="1" si="28"/>
        <v>0</v>
      </c>
      <c r="R88" s="181">
        <f t="shared" ca="1" si="29"/>
        <v>514.02840000000003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534</v>
      </c>
      <c r="H89" s="182">
        <f t="shared" ca="1" si="17"/>
        <v>514.02840000000003</v>
      </c>
      <c r="I89" s="183">
        <f t="shared" ca="1" si="20"/>
        <v>423.55</v>
      </c>
      <c r="J89" s="180">
        <f t="shared" ca="1" si="21"/>
        <v>85.67</v>
      </c>
      <c r="K89" s="180">
        <f t="shared" ca="1" si="22"/>
        <v>4.8099999999999996</v>
      </c>
      <c r="L89" s="180">
        <f t="shared" ca="1" si="23"/>
        <v>0</v>
      </c>
      <c r="M89" s="181">
        <f t="shared" ca="1" si="24"/>
        <v>514.03</v>
      </c>
      <c r="N89" s="179">
        <f t="shared" ca="1" si="25"/>
        <v>423.54868163336778</v>
      </c>
      <c r="O89" s="180">
        <f t="shared" ca="1" si="26"/>
        <v>85.669733338521112</v>
      </c>
      <c r="P89" s="180">
        <f t="shared" ca="1" si="27"/>
        <v>4.8099850281111998</v>
      </c>
      <c r="Q89" s="180">
        <f t="shared" ca="1" si="28"/>
        <v>0</v>
      </c>
      <c r="R89" s="181">
        <f t="shared" ca="1" si="29"/>
        <v>514.02840000000003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534</v>
      </c>
      <c r="H90" s="182">
        <f t="shared" ca="1" si="17"/>
        <v>514.02840000000003</v>
      </c>
      <c r="I90" s="183">
        <f t="shared" ca="1" si="20"/>
        <v>423.55</v>
      </c>
      <c r="J90" s="180">
        <f t="shared" ca="1" si="21"/>
        <v>85.67</v>
      </c>
      <c r="K90" s="180">
        <f t="shared" ca="1" si="22"/>
        <v>4.8099999999999996</v>
      </c>
      <c r="L90" s="180">
        <f t="shared" ca="1" si="23"/>
        <v>0</v>
      </c>
      <c r="M90" s="181">
        <f t="shared" ca="1" si="24"/>
        <v>514.03</v>
      </c>
      <c r="N90" s="179">
        <f t="shared" ca="1" si="25"/>
        <v>423.54868163336778</v>
      </c>
      <c r="O90" s="180">
        <f t="shared" ca="1" si="26"/>
        <v>85.669733338521112</v>
      </c>
      <c r="P90" s="180">
        <f t="shared" ca="1" si="27"/>
        <v>4.8099850281111998</v>
      </c>
      <c r="Q90" s="180">
        <f t="shared" ca="1" si="28"/>
        <v>0</v>
      </c>
      <c r="R90" s="181">
        <f t="shared" ca="1" si="29"/>
        <v>514.02840000000003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534</v>
      </c>
      <c r="H91" s="182">
        <f t="shared" ca="1" si="17"/>
        <v>514.02840000000003</v>
      </c>
      <c r="I91" s="183">
        <f t="shared" ca="1" si="20"/>
        <v>423.55</v>
      </c>
      <c r="J91" s="180">
        <f t="shared" ca="1" si="21"/>
        <v>85.67</v>
      </c>
      <c r="K91" s="180">
        <f t="shared" ca="1" si="22"/>
        <v>4.8099999999999996</v>
      </c>
      <c r="L91" s="180">
        <f t="shared" ca="1" si="23"/>
        <v>0</v>
      </c>
      <c r="M91" s="181">
        <f t="shared" ca="1" si="24"/>
        <v>514.03</v>
      </c>
      <c r="N91" s="179">
        <f t="shared" ca="1" si="25"/>
        <v>423.54868163336778</v>
      </c>
      <c r="O91" s="180">
        <f t="shared" ca="1" si="26"/>
        <v>85.669733338521112</v>
      </c>
      <c r="P91" s="180">
        <f t="shared" ca="1" si="27"/>
        <v>4.8099850281111998</v>
      </c>
      <c r="Q91" s="180">
        <f t="shared" ca="1" si="28"/>
        <v>0</v>
      </c>
      <c r="R91" s="181">
        <f t="shared" ca="1" si="29"/>
        <v>514.02840000000003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534</v>
      </c>
      <c r="H92" s="182">
        <f t="shared" ca="1" si="17"/>
        <v>514.02840000000003</v>
      </c>
      <c r="I92" s="183">
        <f t="shared" ca="1" si="20"/>
        <v>423.55</v>
      </c>
      <c r="J92" s="180">
        <f t="shared" ca="1" si="21"/>
        <v>85.67</v>
      </c>
      <c r="K92" s="180">
        <f t="shared" ca="1" si="22"/>
        <v>4.8099999999999996</v>
      </c>
      <c r="L92" s="180">
        <f t="shared" ca="1" si="23"/>
        <v>0</v>
      </c>
      <c r="M92" s="181">
        <f t="shared" ca="1" si="24"/>
        <v>514.03</v>
      </c>
      <c r="N92" s="179">
        <f t="shared" ca="1" si="25"/>
        <v>423.54868163336778</v>
      </c>
      <c r="O92" s="180">
        <f t="shared" ca="1" si="26"/>
        <v>85.669733338521112</v>
      </c>
      <c r="P92" s="180">
        <f t="shared" ca="1" si="27"/>
        <v>4.8099850281111998</v>
      </c>
      <c r="Q92" s="180">
        <f t="shared" ca="1" si="28"/>
        <v>0</v>
      </c>
      <c r="R92" s="181">
        <f t="shared" ca="1" si="29"/>
        <v>514.02840000000003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534</v>
      </c>
      <c r="H93" s="182">
        <f t="shared" ca="1" si="17"/>
        <v>514.02840000000003</v>
      </c>
      <c r="I93" s="183">
        <f t="shared" ca="1" si="20"/>
        <v>423.55</v>
      </c>
      <c r="J93" s="180">
        <f t="shared" ca="1" si="21"/>
        <v>85.67</v>
      </c>
      <c r="K93" s="180">
        <f t="shared" ca="1" si="22"/>
        <v>4.8099999999999996</v>
      </c>
      <c r="L93" s="180">
        <f t="shared" ca="1" si="23"/>
        <v>0</v>
      </c>
      <c r="M93" s="181">
        <f t="shared" ca="1" si="24"/>
        <v>514.03</v>
      </c>
      <c r="N93" s="179">
        <f t="shared" ca="1" si="25"/>
        <v>423.54868163336778</v>
      </c>
      <c r="O93" s="180">
        <f t="shared" ca="1" si="26"/>
        <v>85.669733338521112</v>
      </c>
      <c r="P93" s="180">
        <f t="shared" ca="1" si="27"/>
        <v>4.8099850281111998</v>
      </c>
      <c r="Q93" s="180">
        <f t="shared" ca="1" si="28"/>
        <v>0</v>
      </c>
      <c r="R93" s="181">
        <f t="shared" ca="1" si="29"/>
        <v>514.02840000000003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493.99380000000002</v>
      </c>
      <c r="H94" s="182">
        <f t="shared" ca="1" si="17"/>
        <v>475.51843200000002</v>
      </c>
      <c r="I94" s="183">
        <f t="shared" ca="1" si="20"/>
        <v>383.17</v>
      </c>
      <c r="J94" s="180">
        <f t="shared" ca="1" si="21"/>
        <v>87.44</v>
      </c>
      <c r="K94" s="180">
        <f t="shared" ca="1" si="22"/>
        <v>4.91</v>
      </c>
      <c r="L94" s="180">
        <f t="shared" ca="1" si="23"/>
        <v>0</v>
      </c>
      <c r="M94" s="181">
        <f t="shared" ca="1" si="24"/>
        <v>475.52000000000004</v>
      </c>
      <c r="N94" s="179">
        <f t="shared" ca="1" si="25"/>
        <v>383.16873651884254</v>
      </c>
      <c r="O94" s="180">
        <f t="shared" ca="1" si="26"/>
        <v>87.439711671601614</v>
      </c>
      <c r="P94" s="180">
        <f t="shared" ca="1" si="27"/>
        <v>4.9099838095558548</v>
      </c>
      <c r="Q94" s="180">
        <f t="shared" ca="1" si="28"/>
        <v>0</v>
      </c>
      <c r="R94" s="181">
        <f t="shared" ca="1" si="29"/>
        <v>475.51843200000002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434</v>
      </c>
      <c r="H95" s="182">
        <f t="shared" ca="1" si="17"/>
        <v>417.76839999999999</v>
      </c>
      <c r="I95" s="183">
        <f t="shared" ca="1" si="20"/>
        <v>327.29000000000002</v>
      </c>
      <c r="J95" s="180">
        <f t="shared" ca="1" si="21"/>
        <v>85.67</v>
      </c>
      <c r="K95" s="180">
        <f t="shared" ca="1" si="22"/>
        <v>4.8099999999999996</v>
      </c>
      <c r="L95" s="180">
        <f t="shared" ca="1" si="23"/>
        <v>0</v>
      </c>
      <c r="M95" s="181">
        <f t="shared" ca="1" si="24"/>
        <v>417.77000000000004</v>
      </c>
      <c r="N95" s="179">
        <f t="shared" ca="1" si="25"/>
        <v>327.28874652560017</v>
      </c>
      <c r="O95" s="180">
        <f t="shared" ca="1" si="26"/>
        <v>85.669671896019338</v>
      </c>
      <c r="P95" s="180">
        <f t="shared" ca="1" si="27"/>
        <v>4.8099815783804472</v>
      </c>
      <c r="Q95" s="180">
        <f t="shared" ca="1" si="28"/>
        <v>0</v>
      </c>
      <c r="R95" s="181">
        <f t="shared" ca="1" si="29"/>
        <v>417.76839999999999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374</v>
      </c>
      <c r="H96" s="182">
        <f t="shared" ca="1" si="17"/>
        <v>360.01240000000001</v>
      </c>
      <c r="I96" s="183">
        <f t="shared" ca="1" si="20"/>
        <v>269.52999999999997</v>
      </c>
      <c r="J96" s="180">
        <f t="shared" ca="1" si="21"/>
        <v>85.67</v>
      </c>
      <c r="K96" s="180">
        <f t="shared" ca="1" si="22"/>
        <v>4.8099999999999996</v>
      </c>
      <c r="L96" s="180">
        <f t="shared" ca="1" si="23"/>
        <v>0</v>
      </c>
      <c r="M96" s="181">
        <f t="shared" ca="1" si="24"/>
        <v>360.01</v>
      </c>
      <c r="N96" s="179">
        <f t="shared" ca="1" si="25"/>
        <v>269.5317968167551</v>
      </c>
      <c r="O96" s="180">
        <f t="shared" ca="1" si="26"/>
        <v>85.670571117468967</v>
      </c>
      <c r="P96" s="180">
        <f t="shared" ca="1" si="27"/>
        <v>4.8100320657759505</v>
      </c>
      <c r="Q96" s="180">
        <f t="shared" ca="1" si="28"/>
        <v>0</v>
      </c>
      <c r="R96" s="181">
        <f t="shared" ca="1" si="29"/>
        <v>360.01240000000001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374</v>
      </c>
      <c r="H97" s="182">
        <f t="shared" ca="1" si="17"/>
        <v>360.01240000000001</v>
      </c>
      <c r="I97" s="183">
        <f t="shared" ca="1" si="20"/>
        <v>269.52999999999997</v>
      </c>
      <c r="J97" s="180">
        <f t="shared" ca="1" si="21"/>
        <v>85.67</v>
      </c>
      <c r="K97" s="180">
        <f t="shared" ca="1" si="22"/>
        <v>4.8099999999999996</v>
      </c>
      <c r="L97" s="180">
        <f t="shared" ca="1" si="23"/>
        <v>0</v>
      </c>
      <c r="M97" s="181">
        <f t="shared" ca="1" si="24"/>
        <v>360.01</v>
      </c>
      <c r="N97" s="179">
        <f t="shared" ca="1" si="25"/>
        <v>269.5317968167551</v>
      </c>
      <c r="O97" s="180">
        <f t="shared" ca="1" si="26"/>
        <v>85.670571117468967</v>
      </c>
      <c r="P97" s="180">
        <f t="shared" ca="1" si="27"/>
        <v>4.8100320657759505</v>
      </c>
      <c r="Q97" s="180">
        <f t="shared" ca="1" si="28"/>
        <v>0</v>
      </c>
      <c r="R97" s="181">
        <f t="shared" ca="1" si="29"/>
        <v>360.01240000000001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374</v>
      </c>
      <c r="H98" s="187">
        <f t="shared" ca="1" si="17"/>
        <v>360.01240000000001</v>
      </c>
      <c r="I98" s="188">
        <f t="shared" ca="1" si="20"/>
        <v>269.52999999999997</v>
      </c>
      <c r="J98" s="185">
        <f t="shared" ca="1" si="21"/>
        <v>85.67</v>
      </c>
      <c r="K98" s="185">
        <f t="shared" ca="1" si="22"/>
        <v>4.8099999999999996</v>
      </c>
      <c r="L98" s="185">
        <f t="shared" ca="1" si="23"/>
        <v>0</v>
      </c>
      <c r="M98" s="186">
        <f t="shared" ca="1" si="24"/>
        <v>360.01</v>
      </c>
      <c r="N98" s="184">
        <f t="shared" ca="1" si="25"/>
        <v>269.5317968167551</v>
      </c>
      <c r="O98" s="185">
        <f t="shared" ca="1" si="26"/>
        <v>85.670571117468967</v>
      </c>
      <c r="P98" s="185">
        <f t="shared" ca="1" si="27"/>
        <v>4.8100320657759505</v>
      </c>
      <c r="Q98" s="185">
        <f t="shared" ca="1" si="28"/>
        <v>0</v>
      </c>
      <c r="R98" s="186">
        <f t="shared" ca="1" si="29"/>
        <v>360.01240000000001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16.307836032000019</v>
      </c>
      <c r="C99" s="56">
        <f t="shared" ref="C99:R99" ca="1" si="30">SUM(C3:C98)/4000</f>
        <v>12.165645679871973</v>
      </c>
      <c r="D99" s="54">
        <f t="shared" ca="1" si="30"/>
        <v>3.9187729984896054</v>
      </c>
      <c r="E99" s="54">
        <f t="shared" ca="1" si="30"/>
        <v>0.22341735363839949</v>
      </c>
      <c r="F99" s="55">
        <f t="shared" ca="1" si="30"/>
        <v>0</v>
      </c>
      <c r="G99" s="59">
        <f t="shared" ca="1" si="30"/>
        <v>10.483750306249998</v>
      </c>
      <c r="H99" s="59">
        <f t="shared" ca="1" si="30"/>
        <v>10.091658045749998</v>
      </c>
      <c r="I99" s="171">
        <f t="shared" ca="1" si="30"/>
        <v>7.9148549999999913</v>
      </c>
      <c r="J99" s="54">
        <f t="shared" ca="1" si="30"/>
        <v>2.060982500000001</v>
      </c>
      <c r="K99" s="54">
        <f t="shared" ca="1" si="30"/>
        <v>0.11576000000000004</v>
      </c>
      <c r="L99" s="54">
        <f t="shared" ca="1" si="30"/>
        <v>0</v>
      </c>
      <c r="M99" s="55">
        <f t="shared" ca="1" si="30"/>
        <v>10.091597499999983</v>
      </c>
      <c r="N99" s="56">
        <f t="shared" ca="1" si="30"/>
        <v>7.9149023923972353</v>
      </c>
      <c r="O99" s="54">
        <f t="shared" ca="1" si="30"/>
        <v>2.0609949542757007</v>
      </c>
      <c r="P99" s="54">
        <f t="shared" ca="1" si="30"/>
        <v>0.11576069907706038</v>
      </c>
      <c r="Q99" s="54">
        <f t="shared" ca="1" si="30"/>
        <v>0</v>
      </c>
      <c r="R99" s="55">
        <f t="shared" ca="1" si="30"/>
        <v>10.091658045749998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-1.7968167551316583E-3</v>
      </c>
      <c r="L3" s="24">
        <f>BRPL_EOD!L3-BRPL_ISGS_exbus!L3</f>
        <v>2.2351765315953287E-5</v>
      </c>
      <c r="M3" s="24">
        <f>BRPL_EOD!M3-BRPL_ISGS_exbus!M3</f>
        <v>1.1090774177588969E-3</v>
      </c>
      <c r="N3" s="24">
        <f>BRPL_EOD!N3-BRPL_ISGS_exbus!N3</f>
        <v>-3.1294854881309675E-3</v>
      </c>
      <c r="O3" s="24">
        <f>BRPL_EOD!O3-BRPL_ISGS_exbus!O3</f>
        <v>-3.1470136089239986E-4</v>
      </c>
      <c r="P3" s="24">
        <f>BRPL_EOD!P3-BRPL_ISGS_exbus!P3</f>
        <v>-9.2410981697454986E-4</v>
      </c>
      <c r="Q3" s="24">
        <f>BRPL_EOD!Q3-BRPL_ISGS_exbus!Q3</f>
        <v>-8.6316761904736694E-4</v>
      </c>
      <c r="R3" s="24">
        <f>BRPL_EOD!R3-BRPL_ISGS_exbus!R3</f>
        <v>4.1955583354003068E-3</v>
      </c>
      <c r="S3" s="24">
        <f>BRPL_EOD!S3-BRPL_ISGS_exbus!S3</f>
        <v>-1.0277811403494042E-3</v>
      </c>
      <c r="T3" s="24">
        <f>BRPL_EOD!T3-BRPL_ISGS_exbus!T3</f>
        <v>0</v>
      </c>
      <c r="U3" s="24">
        <f>BRPL_EOD!U3-BRPL_ISGS_exbus!U3</f>
        <v>1.6131162678689748E-3</v>
      </c>
      <c r="V3" s="24">
        <f>BRPL_EOD!V3-BRPL_ISGS_exbus!V3</f>
        <v>2.1500946215136096E-3</v>
      </c>
      <c r="W3" s="24">
        <f>BRPL_EOD!W3-BRPL_ISGS_exbus!W3</f>
        <v>7.1339865711728123E-3</v>
      </c>
      <c r="X3" s="24">
        <f>BRPL_EOD!X3-BRPL_ISGS_exbus!X3</f>
        <v>5.0327288923313063E-3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-1.7968167551316583E-3</v>
      </c>
      <c r="L4" s="24">
        <f>BRPL_EOD!L4-BRPL_ISGS_exbus!L4</f>
        <v>-3.0617853889580715E-5</v>
      </c>
      <c r="M4" s="24">
        <f>BRPL_EOD!M4-BRPL_ISGS_exbus!M4</f>
        <v>1.1090774177588969E-3</v>
      </c>
      <c r="N4" s="24">
        <f>BRPL_EOD!N4-BRPL_ISGS_exbus!N4</f>
        <v>-3.1294854881309675E-3</v>
      </c>
      <c r="O4" s="24">
        <f>BRPL_EOD!O4-BRPL_ISGS_exbus!O4</f>
        <v>-3.1470136089239986E-4</v>
      </c>
      <c r="P4" s="24">
        <f>BRPL_EOD!P4-BRPL_ISGS_exbus!P4</f>
        <v>-9.2410981697454986E-4</v>
      </c>
      <c r="Q4" s="24">
        <f>BRPL_EOD!Q4-BRPL_ISGS_exbus!Q4</f>
        <v>-8.6316761904736694E-4</v>
      </c>
      <c r="R4" s="24">
        <f>BRPL_EOD!R4-BRPL_ISGS_exbus!R4</f>
        <v>2.3228816466556168E-3</v>
      </c>
      <c r="S4" s="24">
        <f>BRPL_EOD!S4-BRPL_ISGS_exbus!S4</f>
        <v>6.3835129740521523E-3</v>
      </c>
      <c r="T4" s="24">
        <f>BRPL_EOD!T4-BRPL_ISGS_exbus!T4</f>
        <v>0</v>
      </c>
      <c r="U4" s="24">
        <f>BRPL_EOD!U4-BRPL_ISGS_exbus!U4</f>
        <v>1.6131162678689748E-3</v>
      </c>
      <c r="V4" s="24">
        <f>BRPL_EOD!V4-BRPL_ISGS_exbus!V4</f>
        <v>2.1500946215136096E-3</v>
      </c>
      <c r="W4" s="24">
        <f>BRPL_EOD!W4-BRPL_ISGS_exbus!W4</f>
        <v>7.1339865711728123E-3</v>
      </c>
      <c r="X4" s="24">
        <f>BRPL_EOD!X4-BRPL_ISGS_exbus!X4</f>
        <v>5.0327288923313063E-3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-1.7968167551316583E-3</v>
      </c>
      <c r="L5" s="24">
        <f>BRPL_EOD!L5-BRPL_ISGS_exbus!L5</f>
        <v>4.2328624734189191E-5</v>
      </c>
      <c r="M5" s="24">
        <f>BRPL_EOD!M5-BRPL_ISGS_exbus!M5</f>
        <v>1.1090774177588969E-3</v>
      </c>
      <c r="N5" s="24">
        <f>BRPL_EOD!N5-BRPL_ISGS_exbus!N5</f>
        <v>-3.1294854881309675E-3</v>
      </c>
      <c r="O5" s="24">
        <f>BRPL_EOD!O5-BRPL_ISGS_exbus!O5</f>
        <v>-3.1470136089239986E-4</v>
      </c>
      <c r="P5" s="24">
        <f>BRPL_EOD!P5-BRPL_ISGS_exbus!P5</f>
        <v>-9.2410981697454986E-4</v>
      </c>
      <c r="Q5" s="24">
        <f>BRPL_EOD!Q5-BRPL_ISGS_exbus!Q5</f>
        <v>-1.1058056872048638E-4</v>
      </c>
      <c r="R5" s="24">
        <f>BRPL_EOD!R5-BRPL_ISGS_exbus!R5</f>
        <v>3.0652766200383041E-3</v>
      </c>
      <c r="S5" s="24">
        <f>BRPL_EOD!S5-BRPL_ISGS_exbus!S5</f>
        <v>-1.2168242044872102E-3</v>
      </c>
      <c r="T5" s="24">
        <f>BRPL_EOD!T5-BRPL_ISGS_exbus!T5</f>
        <v>0</v>
      </c>
      <c r="U5" s="24">
        <f>BRPL_EOD!U5-BRPL_ISGS_exbus!U5</f>
        <v>1.6131162678689748E-3</v>
      </c>
      <c r="V5" s="24">
        <f>BRPL_EOD!V5-BRPL_ISGS_exbus!V5</f>
        <v>0</v>
      </c>
      <c r="W5" s="24">
        <f>BRPL_EOD!W5-BRPL_ISGS_exbus!W5</f>
        <v>7.1339865711728123E-3</v>
      </c>
      <c r="X5" s="24">
        <f>BRPL_EOD!X5-BRPL_ISGS_exbus!X5</f>
        <v>5.0327288923313063E-3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-1.7968167551316583E-3</v>
      </c>
      <c r="L6" s="24">
        <f>BRPL_EOD!L6-BRPL_ISGS_exbus!L6</f>
        <v>-1.8109756097395291E-5</v>
      </c>
      <c r="M6" s="24">
        <f>BRPL_EOD!M6-BRPL_ISGS_exbus!M6</f>
        <v>1.1090774177588969E-3</v>
      </c>
      <c r="N6" s="24">
        <f>BRPL_EOD!N6-BRPL_ISGS_exbus!N6</f>
        <v>-3.1294854881309675E-3</v>
      </c>
      <c r="O6" s="24">
        <f>BRPL_EOD!O6-BRPL_ISGS_exbus!O6</f>
        <v>-3.1470136089239986E-4</v>
      </c>
      <c r="P6" s="24">
        <f>BRPL_EOD!P6-BRPL_ISGS_exbus!P6</f>
        <v>-9.2410981697454986E-4</v>
      </c>
      <c r="Q6" s="24">
        <f>BRPL_EOD!Q6-BRPL_ISGS_exbus!Q6</f>
        <v>1.7659279778436954E-4</v>
      </c>
      <c r="R6" s="24">
        <f>BRPL_EOD!R6-BRPL_ISGS_exbus!R6</f>
        <v>3.0652766200383041E-3</v>
      </c>
      <c r="S6" s="24">
        <f>BRPL_EOD!S6-BRPL_ISGS_exbus!S6</f>
        <v>1.5239999999998588E-3</v>
      </c>
      <c r="T6" s="24">
        <f>BRPL_EOD!T6-BRPL_ISGS_exbus!T6</f>
        <v>0</v>
      </c>
      <c r="U6" s="24">
        <f>BRPL_EOD!U6-BRPL_ISGS_exbus!U6</f>
        <v>1.6131162678689748E-3</v>
      </c>
      <c r="V6" s="24">
        <f>BRPL_EOD!V6-BRPL_ISGS_exbus!V6</f>
        <v>0</v>
      </c>
      <c r="W6" s="24">
        <f>BRPL_EOD!W6-BRPL_ISGS_exbus!W6</f>
        <v>7.1339865711728123E-3</v>
      </c>
      <c r="X6" s="24">
        <f>BRPL_EOD!X6-BRPL_ISGS_exbus!X6</f>
        <v>5.0327288923313063E-3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-1.7968167551316583E-3</v>
      </c>
      <c r="L7" s="24">
        <f>BRPL_EOD!L7-BRPL_ISGS_exbus!L7</f>
        <v>-3.8255572237133606E-5</v>
      </c>
      <c r="M7" s="24">
        <f>BRPL_EOD!M7-BRPL_ISGS_exbus!M7</f>
        <v>1.1090774177588969E-3</v>
      </c>
      <c r="N7" s="24">
        <f>BRPL_EOD!N7-BRPL_ISGS_exbus!N7</f>
        <v>-3.1294854881309675E-3</v>
      </c>
      <c r="O7" s="24">
        <f>BRPL_EOD!O7-BRPL_ISGS_exbus!O7</f>
        <v>-3.1470136089239986E-4</v>
      </c>
      <c r="P7" s="24">
        <f>BRPL_EOD!P7-BRPL_ISGS_exbus!P7</f>
        <v>-9.2410981697454986E-4</v>
      </c>
      <c r="Q7" s="24">
        <f>BRPL_EOD!Q7-BRPL_ISGS_exbus!Q7</f>
        <v>1.7659279778436954E-4</v>
      </c>
      <c r="R7" s="24">
        <f>BRPL_EOD!R7-BRPL_ISGS_exbus!R7</f>
        <v>3.3605090252706304E-3</v>
      </c>
      <c r="S7" s="24">
        <f>BRPL_EOD!S7-BRPL_ISGS_exbus!S7</f>
        <v>1.5239999999998588E-3</v>
      </c>
      <c r="T7" s="24">
        <f>BRPL_EOD!T7-BRPL_ISGS_exbus!T7</f>
        <v>0</v>
      </c>
      <c r="U7" s="24">
        <f>BRPL_EOD!U7-BRPL_ISGS_exbus!U7</f>
        <v>1.6131162678689748E-3</v>
      </c>
      <c r="V7" s="24">
        <f>BRPL_EOD!V7-BRPL_ISGS_exbus!V7</f>
        <v>5.052148148148472E-3</v>
      </c>
      <c r="W7" s="24">
        <f>BRPL_EOD!W7-BRPL_ISGS_exbus!W7</f>
        <v>4.45280801335457E-3</v>
      </c>
      <c r="X7" s="24">
        <f>BRPL_EOD!X7-BRPL_ISGS_exbus!X7</f>
        <v>5.0327288923313063E-3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-1.7968167551316583E-3</v>
      </c>
      <c r="L8" s="24">
        <f>BRPL_EOD!L8-BRPL_ISGS_exbus!L8</f>
        <v>-3.8255572237133606E-5</v>
      </c>
      <c r="M8" s="24">
        <f>BRPL_EOD!M8-BRPL_ISGS_exbus!M8</f>
        <v>1.1090774177588969E-3</v>
      </c>
      <c r="N8" s="24">
        <f>BRPL_EOD!N8-BRPL_ISGS_exbus!N8</f>
        <v>-3.1294854881309675E-3</v>
      </c>
      <c r="O8" s="24">
        <f>BRPL_EOD!O8-BRPL_ISGS_exbus!O8</f>
        <v>-3.1470136089239986E-4</v>
      </c>
      <c r="P8" s="24">
        <f>BRPL_EOD!P8-BRPL_ISGS_exbus!P8</f>
        <v>-9.2410981697454986E-4</v>
      </c>
      <c r="Q8" s="24">
        <f>BRPL_EOD!Q8-BRPL_ISGS_exbus!Q8</f>
        <v>1.7659279778436954E-4</v>
      </c>
      <c r="R8" s="24">
        <f>BRPL_EOD!R8-BRPL_ISGS_exbus!R8</f>
        <v>-3.7931666666661812E-3</v>
      </c>
      <c r="S8" s="24">
        <f>BRPL_EOD!S8-BRPL_ISGS_exbus!S8</f>
        <v>1.5239999999998588E-3</v>
      </c>
      <c r="T8" s="24">
        <f>BRPL_EOD!T8-BRPL_ISGS_exbus!T8</f>
        <v>0</v>
      </c>
      <c r="U8" s="24">
        <f>BRPL_EOD!U8-BRPL_ISGS_exbus!U8</f>
        <v>1.6131162678689748E-3</v>
      </c>
      <c r="V8" s="24">
        <f>BRPL_EOD!V8-BRPL_ISGS_exbus!V8</f>
        <v>5.052148148148472E-3</v>
      </c>
      <c r="W8" s="24">
        <f>BRPL_EOD!W8-BRPL_ISGS_exbus!W8</f>
        <v>4.45280801335457E-3</v>
      </c>
      <c r="X8" s="24">
        <f>BRPL_EOD!X8-BRPL_ISGS_exbus!X8</f>
        <v>5.0327288923313063E-3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-1.7968167551316583E-3</v>
      </c>
      <c r="L9" s="24">
        <f>BRPL_EOD!L9-BRPL_ISGS_exbus!L9</f>
        <v>-3.8255572237133606E-5</v>
      </c>
      <c r="M9" s="24">
        <f>BRPL_EOD!M9-BRPL_ISGS_exbus!M9</f>
        <v>1.1090774177588969E-3</v>
      </c>
      <c r="N9" s="24">
        <f>BRPL_EOD!N9-BRPL_ISGS_exbus!N9</f>
        <v>-3.1294854881309675E-3</v>
      </c>
      <c r="O9" s="24">
        <f>BRPL_EOD!O9-BRPL_ISGS_exbus!O9</f>
        <v>-3.1470136089239986E-4</v>
      </c>
      <c r="P9" s="24">
        <f>BRPL_EOD!P9-BRPL_ISGS_exbus!P9</f>
        <v>-9.2410981697454986E-4</v>
      </c>
      <c r="Q9" s="24">
        <f>BRPL_EOD!Q9-BRPL_ISGS_exbus!Q9</f>
        <v>1.7659279778436954E-4</v>
      </c>
      <c r="R9" s="24">
        <f>BRPL_EOD!R9-BRPL_ISGS_exbus!R9</f>
        <v>3.4826482042404905E-3</v>
      </c>
      <c r="S9" s="24">
        <f>BRPL_EOD!S9-BRPL_ISGS_exbus!S9</f>
        <v>1.5239999999998588E-3</v>
      </c>
      <c r="T9" s="24">
        <f>BRPL_EOD!T9-BRPL_ISGS_exbus!T9</f>
        <v>0</v>
      </c>
      <c r="U9" s="24">
        <f>BRPL_EOD!U9-BRPL_ISGS_exbus!U9</f>
        <v>1.6131162678689748E-3</v>
      </c>
      <c r="V9" s="24">
        <f>BRPL_EOD!V9-BRPL_ISGS_exbus!V9</f>
        <v>5.052148148148472E-3</v>
      </c>
      <c r="W9" s="24">
        <f>BRPL_EOD!W9-BRPL_ISGS_exbus!W9</f>
        <v>4.45280801335457E-3</v>
      </c>
      <c r="X9" s="24">
        <f>BRPL_EOD!X9-BRPL_ISGS_exbus!X9</f>
        <v>1.9386642725720549E-3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-1.7968167551316583E-3</v>
      </c>
      <c r="L10" s="24">
        <f>BRPL_EOD!L10-BRPL_ISGS_exbus!L10</f>
        <v>-3.8255572237133606E-5</v>
      </c>
      <c r="M10" s="24">
        <f>BRPL_EOD!M10-BRPL_ISGS_exbus!M10</f>
        <v>1.1090774177588969E-3</v>
      </c>
      <c r="N10" s="24">
        <f>BRPL_EOD!N10-BRPL_ISGS_exbus!N10</f>
        <v>-3.1294854881309675E-3</v>
      </c>
      <c r="O10" s="24">
        <f>BRPL_EOD!O10-BRPL_ISGS_exbus!O10</f>
        <v>-3.1470136089239986E-4</v>
      </c>
      <c r="P10" s="24">
        <f>BRPL_EOD!P10-BRPL_ISGS_exbus!P10</f>
        <v>-9.2410981697454986E-4</v>
      </c>
      <c r="Q10" s="24">
        <f>BRPL_EOD!Q10-BRPL_ISGS_exbus!Q10</f>
        <v>1.7659279778436954E-4</v>
      </c>
      <c r="R10" s="24">
        <f>BRPL_EOD!R10-BRPL_ISGS_exbus!R10</f>
        <v>3.4826482042404905E-3</v>
      </c>
      <c r="S10" s="24">
        <f>BRPL_EOD!S10-BRPL_ISGS_exbus!S10</f>
        <v>1.5239999999998588E-3</v>
      </c>
      <c r="T10" s="24">
        <f>BRPL_EOD!T10-BRPL_ISGS_exbus!T10</f>
        <v>0</v>
      </c>
      <c r="U10" s="24">
        <f>BRPL_EOD!U10-BRPL_ISGS_exbus!U10</f>
        <v>1.6131162678689748E-3</v>
      </c>
      <c r="V10" s="24">
        <f>BRPL_EOD!V10-BRPL_ISGS_exbus!V10</f>
        <v>5.052148148148472E-3</v>
      </c>
      <c r="W10" s="24">
        <f>BRPL_EOD!W10-BRPL_ISGS_exbus!W10</f>
        <v>4.45280801335457E-3</v>
      </c>
      <c r="X10" s="24">
        <f>BRPL_EOD!X10-BRPL_ISGS_exbus!X10</f>
        <v>1.9386642725720549E-3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-1.7968167551316583E-3</v>
      </c>
      <c r="L11" s="24">
        <f>BRPL_EOD!L11-BRPL_ISGS_exbus!L11</f>
        <v>-3.8255572237133606E-5</v>
      </c>
      <c r="M11" s="24">
        <f>BRPL_EOD!M11-BRPL_ISGS_exbus!M11</f>
        <v>1.1090774177588969E-3</v>
      </c>
      <c r="N11" s="24">
        <f>BRPL_EOD!N11-BRPL_ISGS_exbus!N11</f>
        <v>-3.1294854881309675E-3</v>
      </c>
      <c r="O11" s="24">
        <f>BRPL_EOD!O11-BRPL_ISGS_exbus!O11</f>
        <v>-3.1470136089239986E-4</v>
      </c>
      <c r="P11" s="24">
        <f>BRPL_EOD!P11-BRPL_ISGS_exbus!P11</f>
        <v>-9.2410981697454986E-4</v>
      </c>
      <c r="Q11" s="24">
        <f>BRPL_EOD!Q11-BRPL_ISGS_exbus!Q11</f>
        <v>1.7659279778436954E-4</v>
      </c>
      <c r="R11" s="24">
        <f>BRPL_EOD!R11-BRPL_ISGS_exbus!R11</f>
        <v>3.4826482042404905E-3</v>
      </c>
      <c r="S11" s="24">
        <f>BRPL_EOD!S11-BRPL_ISGS_exbus!S11</f>
        <v>1.5239999999998588E-3</v>
      </c>
      <c r="T11" s="24">
        <f>BRPL_EOD!T11-BRPL_ISGS_exbus!T11</f>
        <v>0</v>
      </c>
      <c r="U11" s="24">
        <f>BRPL_EOD!U11-BRPL_ISGS_exbus!U11</f>
        <v>1.6131162678689748E-3</v>
      </c>
      <c r="V11" s="24">
        <f>BRPL_EOD!V11-BRPL_ISGS_exbus!V11</f>
        <v>5.052148148148472E-3</v>
      </c>
      <c r="W11" s="24">
        <f>BRPL_EOD!W11-BRPL_ISGS_exbus!W11</f>
        <v>4.45280801335457E-3</v>
      </c>
      <c r="X11" s="24">
        <f>BRPL_EOD!X11-BRPL_ISGS_exbus!X11</f>
        <v>1.9386642725720549E-3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-1.7968167551316583E-3</v>
      </c>
      <c r="L12" s="24">
        <f>BRPL_EOD!L12-BRPL_ISGS_exbus!L12</f>
        <v>-3.8255572237133606E-5</v>
      </c>
      <c r="M12" s="24">
        <f>BRPL_EOD!M12-BRPL_ISGS_exbus!M12</f>
        <v>1.1090774177588969E-3</v>
      </c>
      <c r="N12" s="24">
        <f>BRPL_EOD!N12-BRPL_ISGS_exbus!N12</f>
        <v>-3.1294854881309675E-3</v>
      </c>
      <c r="O12" s="24">
        <f>BRPL_EOD!O12-BRPL_ISGS_exbus!O12</f>
        <v>-3.1470136089239986E-4</v>
      </c>
      <c r="P12" s="24">
        <f>BRPL_EOD!P12-BRPL_ISGS_exbus!P12</f>
        <v>-9.2410981697454986E-4</v>
      </c>
      <c r="Q12" s="24">
        <f>BRPL_EOD!Q12-BRPL_ISGS_exbus!Q12</f>
        <v>1.7659279778436954E-4</v>
      </c>
      <c r="R12" s="24">
        <f>BRPL_EOD!R12-BRPL_ISGS_exbus!R12</f>
        <v>3.4826482042404905E-3</v>
      </c>
      <c r="S12" s="24">
        <f>BRPL_EOD!S12-BRPL_ISGS_exbus!S12</f>
        <v>1.5239999999998588E-3</v>
      </c>
      <c r="T12" s="24">
        <f>BRPL_EOD!T12-BRPL_ISGS_exbus!T12</f>
        <v>0</v>
      </c>
      <c r="U12" s="24">
        <f>BRPL_EOD!U12-BRPL_ISGS_exbus!U12</f>
        <v>1.6131162678689748E-3</v>
      </c>
      <c r="V12" s="24">
        <f>BRPL_EOD!V12-BRPL_ISGS_exbus!V12</f>
        <v>5.052148148148472E-3</v>
      </c>
      <c r="W12" s="24">
        <f>BRPL_EOD!W12-BRPL_ISGS_exbus!W12</f>
        <v>4.45280801335457E-3</v>
      </c>
      <c r="X12" s="24">
        <f>BRPL_EOD!X12-BRPL_ISGS_exbus!X12</f>
        <v>1.9386642725720549E-3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-1.7968167551316583E-3</v>
      </c>
      <c r="L13" s="24">
        <f>BRPL_EOD!L13-BRPL_ISGS_exbus!L13</f>
        <v>-3.8255572237133606E-5</v>
      </c>
      <c r="M13" s="24">
        <f>BRPL_EOD!M13-BRPL_ISGS_exbus!M13</f>
        <v>1.1090774177588969E-3</v>
      </c>
      <c r="N13" s="24">
        <f>BRPL_EOD!N13-BRPL_ISGS_exbus!N13</f>
        <v>-3.1294854881309675E-3</v>
      </c>
      <c r="O13" s="24">
        <f>BRPL_EOD!O13-BRPL_ISGS_exbus!O13</f>
        <v>-3.1470136089239986E-4</v>
      </c>
      <c r="P13" s="24">
        <f>BRPL_EOD!P13-BRPL_ISGS_exbus!P13</f>
        <v>-9.2410981697454986E-4</v>
      </c>
      <c r="Q13" s="24">
        <f>BRPL_EOD!Q13-BRPL_ISGS_exbus!Q13</f>
        <v>1.7659279778436954E-4</v>
      </c>
      <c r="R13" s="24">
        <f>BRPL_EOD!R13-BRPL_ISGS_exbus!R13</f>
        <v>3.4826482042404905E-3</v>
      </c>
      <c r="S13" s="24">
        <f>BRPL_EOD!S13-BRPL_ISGS_exbus!S13</f>
        <v>1.5239999999998588E-3</v>
      </c>
      <c r="T13" s="24">
        <f>BRPL_EOD!T13-BRPL_ISGS_exbus!T13</f>
        <v>0</v>
      </c>
      <c r="U13" s="24">
        <f>BRPL_EOD!U13-BRPL_ISGS_exbus!U13</f>
        <v>1.6131162678689748E-3</v>
      </c>
      <c r="V13" s="24">
        <f>BRPL_EOD!V13-BRPL_ISGS_exbus!V13</f>
        <v>5.052148148148472E-3</v>
      </c>
      <c r="W13" s="24">
        <f>BRPL_EOD!W13-BRPL_ISGS_exbus!W13</f>
        <v>4.45280801335457E-3</v>
      </c>
      <c r="X13" s="24">
        <f>BRPL_EOD!X13-BRPL_ISGS_exbus!X13</f>
        <v>1.9386642725720549E-3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-1.7968167551316583E-3</v>
      </c>
      <c r="L14" s="24">
        <f>BRPL_EOD!L14-BRPL_ISGS_exbus!L14</f>
        <v>-3.8255572237133606E-5</v>
      </c>
      <c r="M14" s="24">
        <f>BRPL_EOD!M14-BRPL_ISGS_exbus!M14</f>
        <v>1.1090774177588969E-3</v>
      </c>
      <c r="N14" s="24">
        <f>BRPL_EOD!N14-BRPL_ISGS_exbus!N14</f>
        <v>-3.1294854881309675E-3</v>
      </c>
      <c r="O14" s="24">
        <f>BRPL_EOD!O14-BRPL_ISGS_exbus!O14</f>
        <v>-3.1470136089239986E-4</v>
      </c>
      <c r="P14" s="24">
        <f>BRPL_EOD!P14-BRPL_ISGS_exbus!P14</f>
        <v>-9.2410981697454986E-4</v>
      </c>
      <c r="Q14" s="24">
        <f>BRPL_EOD!Q14-BRPL_ISGS_exbus!Q14</f>
        <v>1.7659279778436954E-4</v>
      </c>
      <c r="R14" s="24">
        <f>BRPL_EOD!R14-BRPL_ISGS_exbus!R14</f>
        <v>3.4826482042404905E-3</v>
      </c>
      <c r="S14" s="24">
        <f>BRPL_EOD!S14-BRPL_ISGS_exbus!S14</f>
        <v>1.5239999999998588E-3</v>
      </c>
      <c r="T14" s="24">
        <f>BRPL_EOD!T14-BRPL_ISGS_exbus!T14</f>
        <v>0</v>
      </c>
      <c r="U14" s="24">
        <f>BRPL_EOD!U14-BRPL_ISGS_exbus!U14</f>
        <v>1.6131162678689748E-3</v>
      </c>
      <c r="V14" s="24">
        <f>BRPL_EOD!V14-BRPL_ISGS_exbus!V14</f>
        <v>5.052148148148472E-3</v>
      </c>
      <c r="W14" s="24">
        <f>BRPL_EOD!W14-BRPL_ISGS_exbus!W14</f>
        <v>4.45280801335457E-3</v>
      </c>
      <c r="X14" s="24">
        <f>BRPL_EOD!X14-BRPL_ISGS_exbus!X14</f>
        <v>1.9386642725720549E-3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-1.7968167551316583E-3</v>
      </c>
      <c r="L15" s="24">
        <f>BRPL_EOD!L15-BRPL_ISGS_exbus!L15</f>
        <v>-3.8255572237133606E-5</v>
      </c>
      <c r="M15" s="24">
        <f>BRPL_EOD!M15-BRPL_ISGS_exbus!M15</f>
        <v>1.1090774177588969E-3</v>
      </c>
      <c r="N15" s="24">
        <f>BRPL_EOD!N15-BRPL_ISGS_exbus!N15</f>
        <v>-3.1294854881309675E-3</v>
      </c>
      <c r="O15" s="24">
        <f>BRPL_EOD!O15-BRPL_ISGS_exbus!O15</f>
        <v>-3.1470136089239986E-4</v>
      </c>
      <c r="P15" s="24">
        <f>BRPL_EOD!P15-BRPL_ISGS_exbus!P15</f>
        <v>-9.2410981697454986E-4</v>
      </c>
      <c r="Q15" s="24">
        <f>BRPL_EOD!Q15-BRPL_ISGS_exbus!Q15</f>
        <v>1.7659279778436954E-4</v>
      </c>
      <c r="R15" s="24">
        <f>BRPL_EOD!R15-BRPL_ISGS_exbus!R15</f>
        <v>3.4826482042404905E-3</v>
      </c>
      <c r="S15" s="24">
        <f>BRPL_EOD!S15-BRPL_ISGS_exbus!S15</f>
        <v>1.5239999999998588E-3</v>
      </c>
      <c r="T15" s="24">
        <f>BRPL_EOD!T15-BRPL_ISGS_exbus!T15</f>
        <v>0</v>
      </c>
      <c r="U15" s="24">
        <f>BRPL_EOD!U15-BRPL_ISGS_exbus!U15</f>
        <v>1.6131162678689748E-3</v>
      </c>
      <c r="V15" s="24">
        <f>BRPL_EOD!V15-BRPL_ISGS_exbus!V15</f>
        <v>5.052148148148472E-3</v>
      </c>
      <c r="W15" s="24">
        <f>BRPL_EOD!W15-BRPL_ISGS_exbus!W15</f>
        <v>4.45280801335457E-3</v>
      </c>
      <c r="X15" s="24">
        <f>BRPL_EOD!X15-BRPL_ISGS_exbus!X15</f>
        <v>1.9386642725720549E-3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-1.7968167551316583E-3</v>
      </c>
      <c r="L16" s="24">
        <f>BRPL_EOD!L16-BRPL_ISGS_exbus!L16</f>
        <v>-3.8255572237133606E-5</v>
      </c>
      <c r="M16" s="24">
        <f>BRPL_EOD!M16-BRPL_ISGS_exbus!M16</f>
        <v>1.1090774177588969E-3</v>
      </c>
      <c r="N16" s="24">
        <f>BRPL_EOD!N16-BRPL_ISGS_exbus!N16</f>
        <v>-3.1294854881309675E-3</v>
      </c>
      <c r="O16" s="24">
        <f>BRPL_EOD!O16-BRPL_ISGS_exbus!O16</f>
        <v>-3.1470136089239986E-4</v>
      </c>
      <c r="P16" s="24">
        <f>BRPL_EOD!P16-BRPL_ISGS_exbus!P16</f>
        <v>-9.2410981697454986E-4</v>
      </c>
      <c r="Q16" s="24">
        <f>BRPL_EOD!Q16-BRPL_ISGS_exbus!Q16</f>
        <v>1.7659279778436954E-4</v>
      </c>
      <c r="R16" s="24">
        <f>BRPL_EOD!R16-BRPL_ISGS_exbus!R16</f>
        <v>3.4826482042404905E-3</v>
      </c>
      <c r="S16" s="24">
        <f>BRPL_EOD!S16-BRPL_ISGS_exbus!S16</f>
        <v>1.5239999999998588E-3</v>
      </c>
      <c r="T16" s="24">
        <f>BRPL_EOD!T16-BRPL_ISGS_exbus!T16</f>
        <v>0</v>
      </c>
      <c r="U16" s="24">
        <f>BRPL_EOD!U16-BRPL_ISGS_exbus!U16</f>
        <v>1.6131162678689748E-3</v>
      </c>
      <c r="V16" s="24">
        <f>BRPL_EOD!V16-BRPL_ISGS_exbus!V16</f>
        <v>5.052148148148472E-3</v>
      </c>
      <c r="W16" s="24">
        <f>BRPL_EOD!W16-BRPL_ISGS_exbus!W16</f>
        <v>4.45280801335457E-3</v>
      </c>
      <c r="X16" s="24">
        <f>BRPL_EOD!X16-BRPL_ISGS_exbus!X16</f>
        <v>1.9386642725720549E-3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-1.7968167551316583E-3</v>
      </c>
      <c r="L17" s="24">
        <f>BRPL_EOD!L17-BRPL_ISGS_exbus!L17</f>
        <v>-3.8255572237133606E-5</v>
      </c>
      <c r="M17" s="24">
        <f>BRPL_EOD!M17-BRPL_ISGS_exbus!M17</f>
        <v>1.1090774177588969E-3</v>
      </c>
      <c r="N17" s="24">
        <f>BRPL_EOD!N17-BRPL_ISGS_exbus!N17</f>
        <v>-3.1294854881309675E-3</v>
      </c>
      <c r="O17" s="24">
        <f>BRPL_EOD!O17-BRPL_ISGS_exbus!O17</f>
        <v>-3.1470136089239986E-4</v>
      </c>
      <c r="P17" s="24">
        <f>BRPL_EOD!P17-BRPL_ISGS_exbus!P17</f>
        <v>-9.2410981697454986E-4</v>
      </c>
      <c r="Q17" s="24">
        <f>BRPL_EOD!Q17-BRPL_ISGS_exbus!Q17</f>
        <v>1.7659279778436954E-4</v>
      </c>
      <c r="R17" s="24">
        <f>BRPL_EOD!R17-BRPL_ISGS_exbus!R17</f>
        <v>3.4826482042404905E-3</v>
      </c>
      <c r="S17" s="24">
        <f>BRPL_EOD!S17-BRPL_ISGS_exbus!S17</f>
        <v>1.5239999999998588E-3</v>
      </c>
      <c r="T17" s="24">
        <f>BRPL_EOD!T17-BRPL_ISGS_exbus!T17</f>
        <v>0</v>
      </c>
      <c r="U17" s="24">
        <f>BRPL_EOD!U17-BRPL_ISGS_exbus!U17</f>
        <v>1.6131162678689748E-3</v>
      </c>
      <c r="V17" s="24">
        <f>BRPL_EOD!V17-BRPL_ISGS_exbus!V17</f>
        <v>5.052148148148472E-3</v>
      </c>
      <c r="W17" s="24">
        <f>BRPL_EOD!W17-BRPL_ISGS_exbus!W17</f>
        <v>4.45280801335457E-3</v>
      </c>
      <c r="X17" s="24">
        <f>BRPL_EOD!X17-BRPL_ISGS_exbus!X17</f>
        <v>1.9386642725720549E-3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-1.7968167551316583E-3</v>
      </c>
      <c r="L18" s="24">
        <f>BRPL_EOD!L18-BRPL_ISGS_exbus!L18</f>
        <v>-3.8255572237133606E-5</v>
      </c>
      <c r="M18" s="24">
        <f>BRPL_EOD!M18-BRPL_ISGS_exbus!M18</f>
        <v>1.1090774177588969E-3</v>
      </c>
      <c r="N18" s="24">
        <f>BRPL_EOD!N18-BRPL_ISGS_exbus!N18</f>
        <v>-3.1294854881309675E-3</v>
      </c>
      <c r="O18" s="24">
        <f>BRPL_EOD!O18-BRPL_ISGS_exbus!O18</f>
        <v>-3.1470136089239986E-4</v>
      </c>
      <c r="P18" s="24">
        <f>BRPL_EOD!P18-BRPL_ISGS_exbus!P18</f>
        <v>-9.2410981697454986E-4</v>
      </c>
      <c r="Q18" s="24">
        <f>BRPL_EOD!Q18-BRPL_ISGS_exbus!Q18</f>
        <v>1.7659279778436954E-4</v>
      </c>
      <c r="R18" s="24">
        <f>BRPL_EOD!R18-BRPL_ISGS_exbus!R18</f>
        <v>3.4826482042404905E-3</v>
      </c>
      <c r="S18" s="24">
        <f>BRPL_EOD!S18-BRPL_ISGS_exbus!S18</f>
        <v>1.5239999999998588E-3</v>
      </c>
      <c r="T18" s="24">
        <f>BRPL_EOD!T18-BRPL_ISGS_exbus!T18</f>
        <v>0</v>
      </c>
      <c r="U18" s="24">
        <f>BRPL_EOD!U18-BRPL_ISGS_exbus!U18</f>
        <v>1.6131162678689748E-3</v>
      </c>
      <c r="V18" s="24">
        <f>BRPL_EOD!V18-BRPL_ISGS_exbus!V18</f>
        <v>5.052148148148472E-3</v>
      </c>
      <c r="W18" s="24">
        <f>BRPL_EOD!W18-BRPL_ISGS_exbus!W18</f>
        <v>4.45280801335457E-3</v>
      </c>
      <c r="X18" s="24">
        <f>BRPL_EOD!X18-BRPL_ISGS_exbus!X18</f>
        <v>1.9386642725720549E-3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-1.7968167551316583E-3</v>
      </c>
      <c r="L19" s="24">
        <f>BRPL_EOD!L19-BRPL_ISGS_exbus!L19</f>
        <v>-3.8255572237133606E-5</v>
      </c>
      <c r="M19" s="24">
        <f>BRPL_EOD!M19-BRPL_ISGS_exbus!M19</f>
        <v>1.1090774177588969E-3</v>
      </c>
      <c r="N19" s="24">
        <f>BRPL_EOD!N19-BRPL_ISGS_exbus!N19</f>
        <v>-3.1294854881309675E-3</v>
      </c>
      <c r="O19" s="24">
        <f>BRPL_EOD!O19-BRPL_ISGS_exbus!O19</f>
        <v>-3.1470136089239986E-4</v>
      </c>
      <c r="P19" s="24">
        <f>BRPL_EOD!P19-BRPL_ISGS_exbus!P19</f>
        <v>-9.2410981697454986E-4</v>
      </c>
      <c r="Q19" s="24">
        <f>BRPL_EOD!Q19-BRPL_ISGS_exbus!Q19</f>
        <v>1.7659279778436954E-4</v>
      </c>
      <c r="R19" s="24">
        <f>BRPL_EOD!R19-BRPL_ISGS_exbus!R19</f>
        <v>3.4826482042404905E-3</v>
      </c>
      <c r="S19" s="24">
        <f>BRPL_EOD!S19-BRPL_ISGS_exbus!S19</f>
        <v>1.5239999999998588E-3</v>
      </c>
      <c r="T19" s="24">
        <f>BRPL_EOD!T19-BRPL_ISGS_exbus!T19</f>
        <v>0</v>
      </c>
      <c r="U19" s="24">
        <f>BRPL_EOD!U19-BRPL_ISGS_exbus!U19</f>
        <v>1.6131162678689748E-3</v>
      </c>
      <c r="V19" s="24">
        <f>BRPL_EOD!V19-BRPL_ISGS_exbus!V19</f>
        <v>5.052148148148472E-3</v>
      </c>
      <c r="W19" s="24">
        <f>BRPL_EOD!W19-BRPL_ISGS_exbus!W19</f>
        <v>4.45280801335457E-3</v>
      </c>
      <c r="X19" s="24">
        <f>BRPL_EOD!X19-BRPL_ISGS_exbus!X19</f>
        <v>1.9386642725720549E-3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-1.7968167551316583E-3</v>
      </c>
      <c r="L20" s="24">
        <f>BRPL_EOD!L20-BRPL_ISGS_exbus!L20</f>
        <v>-3.8255572237133606E-5</v>
      </c>
      <c r="M20" s="24">
        <f>BRPL_EOD!M20-BRPL_ISGS_exbus!M20</f>
        <v>1.1090774177588969E-3</v>
      </c>
      <c r="N20" s="24">
        <f>BRPL_EOD!N20-BRPL_ISGS_exbus!N20</f>
        <v>-3.1294854881309675E-3</v>
      </c>
      <c r="O20" s="24">
        <f>BRPL_EOD!O20-BRPL_ISGS_exbus!O20</f>
        <v>-3.1470136089239986E-4</v>
      </c>
      <c r="P20" s="24">
        <f>BRPL_EOD!P20-BRPL_ISGS_exbus!P20</f>
        <v>-9.2410981697454986E-4</v>
      </c>
      <c r="Q20" s="24">
        <f>BRPL_EOD!Q20-BRPL_ISGS_exbus!Q20</f>
        <v>1.7659279778436954E-4</v>
      </c>
      <c r="R20" s="24">
        <f>BRPL_EOD!R20-BRPL_ISGS_exbus!R20</f>
        <v>3.4826482042404905E-3</v>
      </c>
      <c r="S20" s="24">
        <f>BRPL_EOD!S20-BRPL_ISGS_exbus!S20</f>
        <v>1.5239999999998588E-3</v>
      </c>
      <c r="T20" s="24">
        <f>BRPL_EOD!T20-BRPL_ISGS_exbus!T20</f>
        <v>0</v>
      </c>
      <c r="U20" s="24">
        <f>BRPL_EOD!U20-BRPL_ISGS_exbus!U20</f>
        <v>1.6131162678689748E-3</v>
      </c>
      <c r="V20" s="24">
        <f>BRPL_EOD!V20-BRPL_ISGS_exbus!V20</f>
        <v>5.052148148148472E-3</v>
      </c>
      <c r="W20" s="24">
        <f>BRPL_EOD!W20-BRPL_ISGS_exbus!W20</f>
        <v>4.45280801335457E-3</v>
      </c>
      <c r="X20" s="24">
        <f>BRPL_EOD!X20-BRPL_ISGS_exbus!X20</f>
        <v>1.9386642725720549E-3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-1.7968167551316583E-3</v>
      </c>
      <c r="L21" s="24">
        <f>BRPL_EOD!L21-BRPL_ISGS_exbus!L21</f>
        <v>-3.8255572237133606E-5</v>
      </c>
      <c r="M21" s="24">
        <f>BRPL_EOD!M21-BRPL_ISGS_exbus!M21</f>
        <v>1.1090774177588969E-3</v>
      </c>
      <c r="N21" s="24">
        <f>BRPL_EOD!N21-BRPL_ISGS_exbus!N21</f>
        <v>-3.1294854881309675E-3</v>
      </c>
      <c r="O21" s="24">
        <f>BRPL_EOD!O21-BRPL_ISGS_exbus!O21</f>
        <v>-3.1470136089239986E-4</v>
      </c>
      <c r="P21" s="24">
        <f>BRPL_EOD!P21-BRPL_ISGS_exbus!P21</f>
        <v>-9.2410981697454986E-4</v>
      </c>
      <c r="Q21" s="24">
        <f>BRPL_EOD!Q21-BRPL_ISGS_exbus!Q21</f>
        <v>1.7659279778436954E-4</v>
      </c>
      <c r="R21" s="24">
        <f>BRPL_EOD!R21-BRPL_ISGS_exbus!R21</f>
        <v>3.4826482042404905E-3</v>
      </c>
      <c r="S21" s="24">
        <f>BRPL_EOD!S21-BRPL_ISGS_exbus!S21</f>
        <v>1.5239999999998588E-3</v>
      </c>
      <c r="T21" s="24">
        <f>BRPL_EOD!T21-BRPL_ISGS_exbus!T21</f>
        <v>0</v>
      </c>
      <c r="U21" s="24">
        <f>BRPL_EOD!U21-BRPL_ISGS_exbus!U21</f>
        <v>1.6131162678689748E-3</v>
      </c>
      <c r="V21" s="24">
        <f>BRPL_EOD!V21-BRPL_ISGS_exbus!V21</f>
        <v>5.052148148148472E-3</v>
      </c>
      <c r="W21" s="24">
        <f>BRPL_EOD!W21-BRPL_ISGS_exbus!W21</f>
        <v>4.45280801335457E-3</v>
      </c>
      <c r="X21" s="24">
        <f>BRPL_EOD!X21-BRPL_ISGS_exbus!X21</f>
        <v>1.9386642725720549E-3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-1.7968167551316583E-3</v>
      </c>
      <c r="L22" s="24">
        <f>BRPL_EOD!L22-BRPL_ISGS_exbus!L22</f>
        <v>-3.8255572237133606E-5</v>
      </c>
      <c r="M22" s="24">
        <f>BRPL_EOD!M22-BRPL_ISGS_exbus!M22</f>
        <v>1.1090774177588969E-3</v>
      </c>
      <c r="N22" s="24">
        <f>BRPL_EOD!N22-BRPL_ISGS_exbus!N22</f>
        <v>-3.1294854881309675E-3</v>
      </c>
      <c r="O22" s="24">
        <f>BRPL_EOD!O22-BRPL_ISGS_exbus!O22</f>
        <v>-3.1470136089239986E-4</v>
      </c>
      <c r="P22" s="24">
        <f>BRPL_EOD!P22-BRPL_ISGS_exbus!P22</f>
        <v>-9.2410981697454986E-4</v>
      </c>
      <c r="Q22" s="24">
        <f>BRPL_EOD!Q22-BRPL_ISGS_exbus!Q22</f>
        <v>1.7659279778436954E-4</v>
      </c>
      <c r="R22" s="24">
        <f>BRPL_EOD!R22-BRPL_ISGS_exbus!R22</f>
        <v>3.4826482042404905E-3</v>
      </c>
      <c r="S22" s="24">
        <f>BRPL_EOD!S22-BRPL_ISGS_exbus!S22</f>
        <v>1.5239999999998588E-3</v>
      </c>
      <c r="T22" s="24">
        <f>BRPL_EOD!T22-BRPL_ISGS_exbus!T22</f>
        <v>0</v>
      </c>
      <c r="U22" s="24">
        <f>BRPL_EOD!U22-BRPL_ISGS_exbus!U22</f>
        <v>1.6131162678689748E-3</v>
      </c>
      <c r="V22" s="24">
        <f>BRPL_EOD!V22-BRPL_ISGS_exbus!V22</f>
        <v>5.052148148148472E-3</v>
      </c>
      <c r="W22" s="24">
        <f>BRPL_EOD!W22-BRPL_ISGS_exbus!W22</f>
        <v>4.45280801335457E-3</v>
      </c>
      <c r="X22" s="24">
        <f>BRPL_EOD!X22-BRPL_ISGS_exbus!X22</f>
        <v>1.9386642725720549E-3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-1.7968167551316583E-3</v>
      </c>
      <c r="L23" s="24">
        <f>BRPL_EOD!L23-BRPL_ISGS_exbus!L23</f>
        <v>-3.8255572237133606E-5</v>
      </c>
      <c r="M23" s="24">
        <f>BRPL_EOD!M23-BRPL_ISGS_exbus!M23</f>
        <v>1.1090774177588969E-3</v>
      </c>
      <c r="N23" s="24">
        <f>BRPL_EOD!N23-BRPL_ISGS_exbus!N23</f>
        <v>-3.1294854881309675E-3</v>
      </c>
      <c r="O23" s="24">
        <f>BRPL_EOD!O23-BRPL_ISGS_exbus!O23</f>
        <v>-3.1470136089239986E-4</v>
      </c>
      <c r="P23" s="24">
        <f>BRPL_EOD!P23-BRPL_ISGS_exbus!P23</f>
        <v>-9.2410981697454986E-4</v>
      </c>
      <c r="Q23" s="24">
        <f>BRPL_EOD!Q23-BRPL_ISGS_exbus!Q23</f>
        <v>1.7659279778436954E-4</v>
      </c>
      <c r="R23" s="24">
        <f>BRPL_EOD!R23-BRPL_ISGS_exbus!R23</f>
        <v>3.4826482042404905E-3</v>
      </c>
      <c r="S23" s="24">
        <f>BRPL_EOD!S23-BRPL_ISGS_exbus!S23</f>
        <v>1.5239999999998588E-3</v>
      </c>
      <c r="T23" s="24">
        <f>BRPL_EOD!T23-BRPL_ISGS_exbus!T23</f>
        <v>0</v>
      </c>
      <c r="U23" s="24">
        <f>BRPL_EOD!U23-BRPL_ISGS_exbus!U23</f>
        <v>1.6131162678689748E-3</v>
      </c>
      <c r="V23" s="24">
        <f>BRPL_EOD!V23-BRPL_ISGS_exbus!V23</f>
        <v>5.052148148148472E-3</v>
      </c>
      <c r="W23" s="24">
        <f>BRPL_EOD!W23-BRPL_ISGS_exbus!W23</f>
        <v>4.45280801335457E-3</v>
      </c>
      <c r="X23" s="24">
        <f>BRPL_EOD!X23-BRPL_ISGS_exbus!X23</f>
        <v>5.0327288923313063E-3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-1.7968167551316583E-3</v>
      </c>
      <c r="L24" s="24">
        <f>BRPL_EOD!L24-BRPL_ISGS_exbus!L24</f>
        <v>-3.8255572237133606E-5</v>
      </c>
      <c r="M24" s="24">
        <f>BRPL_EOD!M24-BRPL_ISGS_exbus!M24</f>
        <v>1.1090774177588969E-3</v>
      </c>
      <c r="N24" s="24">
        <f>BRPL_EOD!N24-BRPL_ISGS_exbus!N24</f>
        <v>-3.1294854881309675E-3</v>
      </c>
      <c r="O24" s="24">
        <f>BRPL_EOD!O24-BRPL_ISGS_exbus!O24</f>
        <v>-3.1470136089239986E-4</v>
      </c>
      <c r="P24" s="24">
        <f>BRPL_EOD!P24-BRPL_ISGS_exbus!P24</f>
        <v>-9.2410981697454986E-4</v>
      </c>
      <c r="Q24" s="24">
        <f>BRPL_EOD!Q24-BRPL_ISGS_exbus!Q24</f>
        <v>1.7659279778436954E-4</v>
      </c>
      <c r="R24" s="24">
        <f>BRPL_EOD!R24-BRPL_ISGS_exbus!R24</f>
        <v>3.4826482042404905E-3</v>
      </c>
      <c r="S24" s="24">
        <f>BRPL_EOD!S24-BRPL_ISGS_exbus!S24</f>
        <v>1.5239999999998588E-3</v>
      </c>
      <c r="T24" s="24">
        <f>BRPL_EOD!T24-BRPL_ISGS_exbus!T24</f>
        <v>0</v>
      </c>
      <c r="U24" s="24">
        <f>BRPL_EOD!U24-BRPL_ISGS_exbus!U24</f>
        <v>1.6131162678689748E-3</v>
      </c>
      <c r="V24" s="24">
        <f>BRPL_EOD!V24-BRPL_ISGS_exbus!V24</f>
        <v>5.052148148148472E-3</v>
      </c>
      <c r="W24" s="24">
        <f>BRPL_EOD!W24-BRPL_ISGS_exbus!W24</f>
        <v>3.7917313298940769E-3</v>
      </c>
      <c r="X24" s="24">
        <f>BRPL_EOD!X24-BRPL_ISGS_exbus!X24</f>
        <v>5.0327288923313063E-3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-1.7968167551316583E-3</v>
      </c>
      <c r="L25" s="24">
        <f>BRPL_EOD!L25-BRPL_ISGS_exbus!L25</f>
        <v>-3.8255572237133606E-5</v>
      </c>
      <c r="M25" s="24">
        <f>BRPL_EOD!M25-BRPL_ISGS_exbus!M25</f>
        <v>1.1090774177588969E-3</v>
      </c>
      <c r="N25" s="24">
        <f>BRPL_EOD!N25-BRPL_ISGS_exbus!N25</f>
        <v>-3.1294854881309675E-3</v>
      </c>
      <c r="O25" s="24">
        <f>BRPL_EOD!O25-BRPL_ISGS_exbus!O25</f>
        <v>-3.1470136089239986E-4</v>
      </c>
      <c r="P25" s="24">
        <f>BRPL_EOD!P25-BRPL_ISGS_exbus!P25</f>
        <v>-9.2410981697454986E-4</v>
      </c>
      <c r="Q25" s="24">
        <f>BRPL_EOD!Q25-BRPL_ISGS_exbus!Q25</f>
        <v>1.7659279778436954E-4</v>
      </c>
      <c r="R25" s="24">
        <f>BRPL_EOD!R25-BRPL_ISGS_exbus!R25</f>
        <v>3.4826482042404905E-3</v>
      </c>
      <c r="S25" s="24">
        <f>BRPL_EOD!S25-BRPL_ISGS_exbus!S25</f>
        <v>1.5239999999998588E-3</v>
      </c>
      <c r="T25" s="24">
        <f>BRPL_EOD!T25-BRPL_ISGS_exbus!T25</f>
        <v>0</v>
      </c>
      <c r="U25" s="24">
        <f>BRPL_EOD!U25-BRPL_ISGS_exbus!U25</f>
        <v>1.6131162678689748E-3</v>
      </c>
      <c r="V25" s="24">
        <f>BRPL_EOD!V25-BRPL_ISGS_exbus!V25</f>
        <v>5.052148148148472E-3</v>
      </c>
      <c r="W25" s="24">
        <f>BRPL_EOD!W25-BRPL_ISGS_exbus!W25</f>
        <v>7.1339865711728123E-3</v>
      </c>
      <c r="X25" s="24">
        <f>BRPL_EOD!X25-BRPL_ISGS_exbus!X25</f>
        <v>5.0327288923313063E-3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-1.7968167551316583E-3</v>
      </c>
      <c r="L26" s="24">
        <f>BRPL_EOD!L26-BRPL_ISGS_exbus!L26</f>
        <v>-3.8255572237133606E-5</v>
      </c>
      <c r="M26" s="24">
        <f>BRPL_EOD!M26-BRPL_ISGS_exbus!M26</f>
        <v>1.1090774177588969E-3</v>
      </c>
      <c r="N26" s="24">
        <f>BRPL_EOD!N26-BRPL_ISGS_exbus!N26</f>
        <v>-3.1294854881309675E-3</v>
      </c>
      <c r="O26" s="24">
        <f>BRPL_EOD!O26-BRPL_ISGS_exbus!O26</f>
        <v>-3.1470136089239986E-4</v>
      </c>
      <c r="P26" s="24">
        <f>BRPL_EOD!P26-BRPL_ISGS_exbus!P26</f>
        <v>-9.2410981697454986E-4</v>
      </c>
      <c r="Q26" s="24">
        <f>BRPL_EOD!Q26-BRPL_ISGS_exbus!Q26</f>
        <v>1.7659279778436954E-4</v>
      </c>
      <c r="R26" s="24">
        <f>BRPL_EOD!R26-BRPL_ISGS_exbus!R26</f>
        <v>3.4826482042404905E-3</v>
      </c>
      <c r="S26" s="24">
        <f>BRPL_EOD!S26-BRPL_ISGS_exbus!S26</f>
        <v>1.5239999999998588E-3</v>
      </c>
      <c r="T26" s="24">
        <f>BRPL_EOD!T26-BRPL_ISGS_exbus!T26</f>
        <v>0</v>
      </c>
      <c r="U26" s="24">
        <f>BRPL_EOD!U26-BRPL_ISGS_exbus!U26</f>
        <v>1.6131162678689748E-3</v>
      </c>
      <c r="V26" s="24">
        <f>BRPL_EOD!V26-BRPL_ISGS_exbus!V26</f>
        <v>5.052148148148472E-3</v>
      </c>
      <c r="W26" s="24">
        <f>BRPL_EOD!W26-BRPL_ISGS_exbus!W26</f>
        <v>7.1339865711728123E-3</v>
      </c>
      <c r="X26" s="24">
        <f>BRPL_EOD!X26-BRPL_ISGS_exbus!X26</f>
        <v>5.0327288923313063E-3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-1.7968167551316583E-3</v>
      </c>
      <c r="L27" s="24">
        <f>BRPL_EOD!L27-BRPL_ISGS_exbus!L27</f>
        <v>-3.8255572237133606E-5</v>
      </c>
      <c r="M27" s="24">
        <f>BRPL_EOD!M27-BRPL_ISGS_exbus!M27</f>
        <v>1.1090774177588969E-3</v>
      </c>
      <c r="N27" s="24">
        <f>BRPL_EOD!N27-BRPL_ISGS_exbus!N27</f>
        <v>-3.1294854881309675E-3</v>
      </c>
      <c r="O27" s="24">
        <f>BRPL_EOD!O27-BRPL_ISGS_exbus!O27</f>
        <v>-3.1470136089239986E-4</v>
      </c>
      <c r="P27" s="24">
        <f>BRPL_EOD!P27-BRPL_ISGS_exbus!P27</f>
        <v>-9.2410981697454986E-4</v>
      </c>
      <c r="Q27" s="24">
        <f>BRPL_EOD!Q27-BRPL_ISGS_exbus!Q27</f>
        <v>1.7659279778436954E-4</v>
      </c>
      <c r="R27" s="24">
        <f>BRPL_EOD!R27-BRPL_ISGS_exbus!R27</f>
        <v>4.6432866496903813E-3</v>
      </c>
      <c r="S27" s="24">
        <f>BRPL_EOD!S27-BRPL_ISGS_exbus!S27</f>
        <v>1.5239999999998588E-3</v>
      </c>
      <c r="T27" s="24">
        <f>BRPL_EOD!T27-BRPL_ISGS_exbus!T27</f>
        <v>0</v>
      </c>
      <c r="U27" s="24">
        <f>BRPL_EOD!U27-BRPL_ISGS_exbus!U27</f>
        <v>1.6131162678689748E-3</v>
      </c>
      <c r="V27" s="24">
        <f>BRPL_EOD!V27-BRPL_ISGS_exbus!V27</f>
        <v>5.052148148148472E-3</v>
      </c>
      <c r="W27" s="24">
        <f>BRPL_EOD!W27-BRPL_ISGS_exbus!W27</f>
        <v>7.1339865711728123E-3</v>
      </c>
      <c r="X27" s="24">
        <f>BRPL_EOD!X27-BRPL_ISGS_exbus!X27</f>
        <v>5.0327288923313063E-3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-1.7968167551316583E-3</v>
      </c>
      <c r="L28" s="24">
        <f>BRPL_EOD!L28-BRPL_ISGS_exbus!L28</f>
        <v>-3.7014236244026222E-5</v>
      </c>
      <c r="M28" s="24">
        <f>BRPL_EOD!M28-BRPL_ISGS_exbus!M28</f>
        <v>1.1090774177588969E-3</v>
      </c>
      <c r="N28" s="24">
        <f>BRPL_EOD!N28-BRPL_ISGS_exbus!N28</f>
        <v>-3.1294854881309675E-3</v>
      </c>
      <c r="O28" s="24">
        <f>BRPL_EOD!O28-BRPL_ISGS_exbus!O28</f>
        <v>-3.1470136089239986E-4</v>
      </c>
      <c r="P28" s="24">
        <f>BRPL_EOD!P28-BRPL_ISGS_exbus!P28</f>
        <v>-9.2410981697454986E-4</v>
      </c>
      <c r="Q28" s="24">
        <f>BRPL_EOD!Q28-BRPL_ISGS_exbus!Q28</f>
        <v>-1.2547350993377115E-3</v>
      </c>
      <c r="R28" s="24">
        <f>BRPL_EOD!R28-BRPL_ISGS_exbus!R28</f>
        <v>3.3605090252706304E-3</v>
      </c>
      <c r="S28" s="24">
        <f>BRPL_EOD!S28-BRPL_ISGS_exbus!S28</f>
        <v>1.5239999999998588E-3</v>
      </c>
      <c r="T28" s="24">
        <f>BRPL_EOD!T28-BRPL_ISGS_exbus!T28</f>
        <v>0</v>
      </c>
      <c r="U28" s="24">
        <f>BRPL_EOD!U28-BRPL_ISGS_exbus!U28</f>
        <v>1.6131162678689748E-3</v>
      </c>
      <c r="V28" s="24">
        <f>BRPL_EOD!V28-BRPL_ISGS_exbus!V28</f>
        <v>5.052148148148472E-3</v>
      </c>
      <c r="W28" s="24">
        <f>BRPL_EOD!W28-BRPL_ISGS_exbus!W28</f>
        <v>7.1339865711728123E-3</v>
      </c>
      <c r="X28" s="24">
        <f>BRPL_EOD!X28-BRPL_ISGS_exbus!X28</f>
        <v>5.0327288923313063E-3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-1.7968167551316583E-3</v>
      </c>
      <c r="L29" s="24">
        <f>BRPL_EOD!L29-BRPL_ISGS_exbus!L29</f>
        <v>2.8592744350852684E-5</v>
      </c>
      <c r="M29" s="24">
        <f>BRPL_EOD!M29-BRPL_ISGS_exbus!M29</f>
        <v>1.1090774177588969E-3</v>
      </c>
      <c r="N29" s="24">
        <f>BRPL_EOD!N29-BRPL_ISGS_exbus!N29</f>
        <v>-3.1294854881309675E-3</v>
      </c>
      <c r="O29" s="24">
        <f>BRPL_EOD!O29-BRPL_ISGS_exbus!O29</f>
        <v>-3.1470136089239986E-4</v>
      </c>
      <c r="P29" s="24">
        <f>BRPL_EOD!P29-BRPL_ISGS_exbus!P29</f>
        <v>-9.2410981697454986E-4</v>
      </c>
      <c r="Q29" s="24">
        <f>BRPL_EOD!Q29-BRPL_ISGS_exbus!Q29</f>
        <v>-1.2547350993377115E-3</v>
      </c>
      <c r="R29" s="24">
        <f>BRPL_EOD!R29-BRPL_ISGS_exbus!R29</f>
        <v>2.3228816466556168E-3</v>
      </c>
      <c r="S29" s="24">
        <f>BRPL_EOD!S29-BRPL_ISGS_exbus!S29</f>
        <v>-8.4011643090331489E-4</v>
      </c>
      <c r="T29" s="24">
        <f>BRPL_EOD!T29-BRPL_ISGS_exbus!T29</f>
        <v>0</v>
      </c>
      <c r="U29" s="24">
        <f>BRPL_EOD!U29-BRPL_ISGS_exbus!U29</f>
        <v>1.6131162678689748E-3</v>
      </c>
      <c r="V29" s="24">
        <f>BRPL_EOD!V29-BRPL_ISGS_exbus!V29</f>
        <v>2.1500946215136096E-3</v>
      </c>
      <c r="W29" s="24">
        <f>BRPL_EOD!W29-BRPL_ISGS_exbus!W29</f>
        <v>7.1339865711728123E-3</v>
      </c>
      <c r="X29" s="24">
        <f>BRPL_EOD!X29-BRPL_ISGS_exbus!X29</f>
        <v>5.0327288923313063E-3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7.735055572766214E-4</v>
      </c>
      <c r="L30" s="24">
        <f>BRPL_EOD!L30-BRPL_ISGS_exbus!L30</f>
        <v>-4.8581819857673736E-5</v>
      </c>
      <c r="M30" s="24">
        <f>BRPL_EOD!M30-BRPL_ISGS_exbus!M30</f>
        <v>1.1090774177588969E-3</v>
      </c>
      <c r="N30" s="24">
        <f>BRPL_EOD!N30-BRPL_ISGS_exbus!N30</f>
        <v>-3.1294854881309675E-3</v>
      </c>
      <c r="O30" s="24">
        <f>BRPL_EOD!O30-BRPL_ISGS_exbus!O30</f>
        <v>-3.1470136089239986E-4</v>
      </c>
      <c r="P30" s="24">
        <f>BRPL_EOD!P30-BRPL_ISGS_exbus!P30</f>
        <v>-9.2410981697454986E-4</v>
      </c>
      <c r="Q30" s="24">
        <f>BRPL_EOD!Q30-BRPL_ISGS_exbus!Q30</f>
        <v>2.2450987525992616E-3</v>
      </c>
      <c r="R30" s="24">
        <f>BRPL_EOD!R30-BRPL_ISGS_exbus!R30</f>
        <v>2.3228816466556168E-3</v>
      </c>
      <c r="S30" s="24">
        <f>BRPL_EOD!S30-BRPL_ISGS_exbus!S30</f>
        <v>-5.408728070168678E-4</v>
      </c>
      <c r="T30" s="24">
        <f>BRPL_EOD!T30-BRPL_ISGS_exbus!T30</f>
        <v>0</v>
      </c>
      <c r="U30" s="24">
        <f>BRPL_EOD!U30-BRPL_ISGS_exbus!U30</f>
        <v>1.6131162678689748E-3</v>
      </c>
      <c r="V30" s="24">
        <f>BRPL_EOD!V30-BRPL_ISGS_exbus!V30</f>
        <v>2.1500946215136096E-3</v>
      </c>
      <c r="W30" s="24">
        <f>BRPL_EOD!W30-BRPL_ISGS_exbus!W30</f>
        <v>7.1339865711728123E-3</v>
      </c>
      <c r="X30" s="24">
        <f>BRPL_EOD!X30-BRPL_ISGS_exbus!X30</f>
        <v>5.0327288923313063E-3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-5.1034927458317725E-3</v>
      </c>
      <c r="L31" s="24">
        <f>BRPL_EOD!L31-BRPL_ISGS_exbus!L31</f>
        <v>-2.1728848375701659E-5</v>
      </c>
      <c r="M31" s="24">
        <f>BRPL_EOD!M31-BRPL_ISGS_exbus!M31</f>
        <v>1.1090774177588969E-3</v>
      </c>
      <c r="N31" s="24">
        <f>BRPL_EOD!N31-BRPL_ISGS_exbus!N31</f>
        <v>-3.1294854881309675E-3</v>
      </c>
      <c r="O31" s="24">
        <f>BRPL_EOD!O31-BRPL_ISGS_exbus!O31</f>
        <v>-3.1470136089239986E-4</v>
      </c>
      <c r="P31" s="24">
        <f>BRPL_EOD!P31-BRPL_ISGS_exbus!P31</f>
        <v>-9.2410981697454986E-4</v>
      </c>
      <c r="Q31" s="24">
        <f>BRPL_EOD!Q31-BRPL_ISGS_exbus!Q31</f>
        <v>2.2450987525992616E-3</v>
      </c>
      <c r="R31" s="24">
        <f>BRPL_EOD!R31-BRPL_ISGS_exbus!R31</f>
        <v>2.3228816466556168E-3</v>
      </c>
      <c r="S31" s="24">
        <f>BRPL_EOD!S31-BRPL_ISGS_exbus!S31</f>
        <v>-5.408728070168678E-4</v>
      </c>
      <c r="T31" s="24">
        <f>BRPL_EOD!T31-BRPL_ISGS_exbus!T31</f>
        <v>0</v>
      </c>
      <c r="U31" s="24">
        <f>BRPL_EOD!U31-BRPL_ISGS_exbus!U31</f>
        <v>1.6131162678689748E-3</v>
      </c>
      <c r="V31" s="24">
        <f>BRPL_EOD!V31-BRPL_ISGS_exbus!V31</f>
        <v>2.1500946215136096E-3</v>
      </c>
      <c r="W31" s="24">
        <f>BRPL_EOD!W31-BRPL_ISGS_exbus!W31</f>
        <v>7.1339865711728123E-3</v>
      </c>
      <c r="X31" s="24">
        <f>BRPL_EOD!X31-BRPL_ISGS_exbus!X31</f>
        <v>5.0327288923313063E-3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-4.2263316915409632E-3</v>
      </c>
      <c r="L32" s="24">
        <f>BRPL_EOD!L32-BRPL_ISGS_exbus!L32</f>
        <v>-1.7440745672381297E-4</v>
      </c>
      <c r="M32" s="24">
        <f>BRPL_EOD!M32-BRPL_ISGS_exbus!M32</f>
        <v>1.1090774177588969E-3</v>
      </c>
      <c r="N32" s="24">
        <f>BRPL_EOD!N32-BRPL_ISGS_exbus!N32</f>
        <v>-3.1294854881309675E-3</v>
      </c>
      <c r="O32" s="24">
        <f>BRPL_EOD!O32-BRPL_ISGS_exbus!O32</f>
        <v>-3.1470136089239986E-4</v>
      </c>
      <c r="P32" s="24">
        <f>BRPL_EOD!P32-BRPL_ISGS_exbus!P32</f>
        <v>-9.2410981697454986E-4</v>
      </c>
      <c r="Q32" s="24">
        <f>BRPL_EOD!Q32-BRPL_ISGS_exbus!Q32</f>
        <v>2.2450987525992616E-3</v>
      </c>
      <c r="R32" s="24">
        <f>BRPL_EOD!R32-BRPL_ISGS_exbus!R32</f>
        <v>2.3228816466556168E-3</v>
      </c>
      <c r="S32" s="24">
        <f>BRPL_EOD!S32-BRPL_ISGS_exbus!S32</f>
        <v>-5.408728070168678E-4</v>
      </c>
      <c r="T32" s="24">
        <f>BRPL_EOD!T32-BRPL_ISGS_exbus!T32</f>
        <v>0</v>
      </c>
      <c r="U32" s="24">
        <f>BRPL_EOD!U32-BRPL_ISGS_exbus!U32</f>
        <v>1.6131162678689748E-3</v>
      </c>
      <c r="V32" s="24">
        <f>BRPL_EOD!V32-BRPL_ISGS_exbus!V32</f>
        <v>2.1500946215136096E-3</v>
      </c>
      <c r="W32" s="24">
        <f>BRPL_EOD!W32-BRPL_ISGS_exbus!W32</f>
        <v>7.1339865711728123E-3</v>
      </c>
      <c r="X32" s="24">
        <f>BRPL_EOD!X32-BRPL_ISGS_exbus!X32</f>
        <v>5.0327288923313063E-3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-9.7969767676886477E-4</v>
      </c>
      <c r="L33" s="24">
        <f>BRPL_EOD!L33-BRPL_ISGS_exbus!L33</f>
        <v>3.6041530684371992E-5</v>
      </c>
      <c r="M33" s="24">
        <f>BRPL_EOD!M33-BRPL_ISGS_exbus!M33</f>
        <v>1.1090774177588969E-3</v>
      </c>
      <c r="N33" s="24">
        <f>BRPL_EOD!N33-BRPL_ISGS_exbus!N33</f>
        <v>-3.1294854881309675E-3</v>
      </c>
      <c r="O33" s="24">
        <f>BRPL_EOD!O33-BRPL_ISGS_exbus!O33</f>
        <v>-3.1470136089239986E-4</v>
      </c>
      <c r="P33" s="24">
        <f>BRPL_EOD!P33-BRPL_ISGS_exbus!P33</f>
        <v>-9.2410981697454986E-4</v>
      </c>
      <c r="Q33" s="24">
        <f>BRPL_EOD!Q33-BRPL_ISGS_exbus!Q33</f>
        <v>2.2450987525992616E-3</v>
      </c>
      <c r="R33" s="24">
        <f>BRPL_EOD!R33-BRPL_ISGS_exbus!R33</f>
        <v>2.3228816466556168E-3</v>
      </c>
      <c r="S33" s="24">
        <f>BRPL_EOD!S33-BRPL_ISGS_exbus!S33</f>
        <v>-5.408728070168678E-4</v>
      </c>
      <c r="T33" s="24">
        <f>BRPL_EOD!T33-BRPL_ISGS_exbus!T33</f>
        <v>0</v>
      </c>
      <c r="U33" s="24">
        <f>BRPL_EOD!U33-BRPL_ISGS_exbus!U33</f>
        <v>1.6131162678689748E-3</v>
      </c>
      <c r="V33" s="24">
        <f>BRPL_EOD!V33-BRPL_ISGS_exbus!V33</f>
        <v>2.1500946215136096E-3</v>
      </c>
      <c r="W33" s="24">
        <f>BRPL_EOD!W33-BRPL_ISGS_exbus!W33</f>
        <v>7.1339865711728123E-3</v>
      </c>
      <c r="X33" s="24">
        <f>BRPL_EOD!X33-BRPL_ISGS_exbus!X33</f>
        <v>5.0327288923313063E-3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-4.6532735426580984E-3</v>
      </c>
      <c r="L34" s="24">
        <f>BRPL_EOD!L34-BRPL_ISGS_exbus!L34</f>
        <v>5.9830559628437641E-5</v>
      </c>
      <c r="M34" s="24">
        <f>BRPL_EOD!M34-BRPL_ISGS_exbus!M34</f>
        <v>1.1090774177588969E-3</v>
      </c>
      <c r="N34" s="24">
        <f>BRPL_EOD!N34-BRPL_ISGS_exbus!N34</f>
        <v>-3.1294854881309675E-3</v>
      </c>
      <c r="O34" s="24">
        <f>BRPL_EOD!O34-BRPL_ISGS_exbus!O34</f>
        <v>-3.1470136089239986E-4</v>
      </c>
      <c r="P34" s="24">
        <f>BRPL_EOD!P34-BRPL_ISGS_exbus!P34</f>
        <v>-9.2410981697454986E-4</v>
      </c>
      <c r="Q34" s="24">
        <f>BRPL_EOD!Q34-BRPL_ISGS_exbus!Q34</f>
        <v>-5.4644396551672969E-4</v>
      </c>
      <c r="R34" s="24">
        <f>BRPL_EOD!R34-BRPL_ISGS_exbus!R34</f>
        <v>2.3228816466556168E-3</v>
      </c>
      <c r="S34" s="24">
        <f>BRPL_EOD!S34-BRPL_ISGS_exbus!S34</f>
        <v>2.9832737430162126E-3</v>
      </c>
      <c r="T34" s="24">
        <f>BRPL_EOD!T34-BRPL_ISGS_exbus!T34</f>
        <v>0</v>
      </c>
      <c r="U34" s="24">
        <f>BRPL_EOD!U34-BRPL_ISGS_exbus!U34</f>
        <v>1.6131162678689748E-3</v>
      </c>
      <c r="V34" s="24">
        <f>BRPL_EOD!V34-BRPL_ISGS_exbus!V34</f>
        <v>2.1500946215136096E-3</v>
      </c>
      <c r="W34" s="24">
        <f>BRPL_EOD!W34-BRPL_ISGS_exbus!W34</f>
        <v>7.1339865711728123E-3</v>
      </c>
      <c r="X34" s="24">
        <f>BRPL_EOD!X34-BRPL_ISGS_exbus!X34</f>
        <v>5.0327288923313063E-3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2.4543565533008405E-3</v>
      </c>
      <c r="L35" s="24">
        <f>BRPL_EOD!L35-BRPL_ISGS_exbus!L35</f>
        <v>2.2714897799858136E-4</v>
      </c>
      <c r="M35" s="24">
        <f>BRPL_EOD!M35-BRPL_ISGS_exbus!M35</f>
        <v>1.1090774177588969E-3</v>
      </c>
      <c r="N35" s="24">
        <f>BRPL_EOD!N35-BRPL_ISGS_exbus!N35</f>
        <v>-3.1294854881309675E-3</v>
      </c>
      <c r="O35" s="24">
        <f>BRPL_EOD!O35-BRPL_ISGS_exbus!O35</f>
        <v>-3.1470136089239986E-4</v>
      </c>
      <c r="P35" s="24">
        <f>BRPL_EOD!P35-BRPL_ISGS_exbus!P35</f>
        <v>-9.2410981697454986E-4</v>
      </c>
      <c r="Q35" s="24">
        <f>BRPL_EOD!Q35-BRPL_ISGS_exbus!Q35</f>
        <v>-5.4644396551672969E-4</v>
      </c>
      <c r="R35" s="24">
        <f>BRPL_EOD!R35-BRPL_ISGS_exbus!R35</f>
        <v>1.1923647902872148E-2</v>
      </c>
      <c r="S35" s="24">
        <f>BRPL_EOD!S35-BRPL_ISGS_exbus!S35</f>
        <v>2.9832737430162126E-3</v>
      </c>
      <c r="T35" s="24">
        <f>BRPL_EOD!T35-BRPL_ISGS_exbus!T35</f>
        <v>0</v>
      </c>
      <c r="U35" s="24">
        <f>BRPL_EOD!U35-BRPL_ISGS_exbus!U35</f>
        <v>1.6131162678689748E-3</v>
      </c>
      <c r="V35" s="24">
        <f>BRPL_EOD!V35-BRPL_ISGS_exbus!V35</f>
        <v>2.1500946215136096E-3</v>
      </c>
      <c r="W35" s="24">
        <f>BRPL_EOD!W35-BRPL_ISGS_exbus!W35</f>
        <v>7.1339865711728123E-3</v>
      </c>
      <c r="X35" s="24">
        <f>BRPL_EOD!X35-BRPL_ISGS_exbus!X35</f>
        <v>5.0327288923313063E-3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-1.6741925037422334E-4</v>
      </c>
      <c r="L36" s="24">
        <f>BRPL_EOD!L36-BRPL_ISGS_exbus!L36</f>
        <v>2.2714897799858136E-4</v>
      </c>
      <c r="M36" s="24">
        <f>BRPL_EOD!M36-BRPL_ISGS_exbus!M36</f>
        <v>1.1090774177588969E-3</v>
      </c>
      <c r="N36" s="24">
        <f>BRPL_EOD!N36-BRPL_ISGS_exbus!N36</f>
        <v>-3.1294854881309675E-3</v>
      </c>
      <c r="O36" s="24">
        <f>BRPL_EOD!O36-BRPL_ISGS_exbus!O36</f>
        <v>-3.1470136089239986E-4</v>
      </c>
      <c r="P36" s="24">
        <f>BRPL_EOD!P36-BRPL_ISGS_exbus!P36</f>
        <v>-9.2410981697454986E-4</v>
      </c>
      <c r="Q36" s="24">
        <f>BRPL_EOD!Q36-BRPL_ISGS_exbus!Q36</f>
        <v>-5.4644396551672969E-4</v>
      </c>
      <c r="R36" s="24">
        <f>BRPL_EOD!R36-BRPL_ISGS_exbus!R36</f>
        <v>1.1923647902872148E-2</v>
      </c>
      <c r="S36" s="24">
        <f>BRPL_EOD!S36-BRPL_ISGS_exbus!S36</f>
        <v>2.9832737430162126E-3</v>
      </c>
      <c r="T36" s="24">
        <f>BRPL_EOD!T36-BRPL_ISGS_exbus!T36</f>
        <v>0</v>
      </c>
      <c r="U36" s="24">
        <f>BRPL_EOD!U36-BRPL_ISGS_exbus!U36</f>
        <v>1.6131162678689748E-3</v>
      </c>
      <c r="V36" s="24">
        <f>BRPL_EOD!V36-BRPL_ISGS_exbus!V36</f>
        <v>2.1500946215136096E-3</v>
      </c>
      <c r="W36" s="24">
        <f>BRPL_EOD!W36-BRPL_ISGS_exbus!W36</f>
        <v>7.1339865711728123E-3</v>
      </c>
      <c r="X36" s="24">
        <f>BRPL_EOD!X36-BRPL_ISGS_exbus!X36</f>
        <v>5.0327288923313063E-3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-4.5233501992356651E-3</v>
      </c>
      <c r="L37" s="24">
        <f>BRPL_EOD!L37-BRPL_ISGS_exbus!L37</f>
        <v>5.9830559628437641E-5</v>
      </c>
      <c r="M37" s="24">
        <f>BRPL_EOD!M37-BRPL_ISGS_exbus!M37</f>
        <v>1.1090774177588969E-3</v>
      </c>
      <c r="N37" s="24">
        <f>BRPL_EOD!N37-BRPL_ISGS_exbus!N37</f>
        <v>-3.1294854881309675E-3</v>
      </c>
      <c r="O37" s="24">
        <f>BRPL_EOD!O37-BRPL_ISGS_exbus!O37</f>
        <v>-3.1470136089239986E-4</v>
      </c>
      <c r="P37" s="24">
        <f>BRPL_EOD!P37-BRPL_ISGS_exbus!P37</f>
        <v>-9.2410981697454986E-4</v>
      </c>
      <c r="Q37" s="24">
        <f>BRPL_EOD!Q37-BRPL_ISGS_exbus!Q37</f>
        <v>-5.4644396551672969E-4</v>
      </c>
      <c r="R37" s="24">
        <f>BRPL_EOD!R37-BRPL_ISGS_exbus!R37</f>
        <v>1.1923647902872148E-2</v>
      </c>
      <c r="S37" s="24">
        <f>BRPL_EOD!S37-BRPL_ISGS_exbus!S37</f>
        <v>2.9832737430162126E-3</v>
      </c>
      <c r="T37" s="24">
        <f>BRPL_EOD!T37-BRPL_ISGS_exbus!T37</f>
        <v>0</v>
      </c>
      <c r="U37" s="24">
        <f>BRPL_EOD!U37-BRPL_ISGS_exbus!U37</f>
        <v>1.6131162678689748E-3</v>
      </c>
      <c r="V37" s="24">
        <f>BRPL_EOD!V37-BRPL_ISGS_exbus!V37</f>
        <v>2.1500946215136096E-3</v>
      </c>
      <c r="W37" s="24">
        <f>BRPL_EOD!W37-BRPL_ISGS_exbus!W37</f>
        <v>7.1339865711728123E-3</v>
      </c>
      <c r="X37" s="24">
        <f>BRPL_EOD!X37-BRPL_ISGS_exbus!X37</f>
        <v>5.0327288923313063E-3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-2.8282889479669393E-3</v>
      </c>
      <c r="L38" s="24">
        <f>BRPL_EOD!L38-BRPL_ISGS_exbus!L38</f>
        <v>5.9830559628437641E-5</v>
      </c>
      <c r="M38" s="24">
        <f>BRPL_EOD!M38-BRPL_ISGS_exbus!M38</f>
        <v>1.1090774177588969E-3</v>
      </c>
      <c r="N38" s="24">
        <f>BRPL_EOD!N38-BRPL_ISGS_exbus!N38</f>
        <v>-3.1294854881309675E-3</v>
      </c>
      <c r="O38" s="24">
        <f>BRPL_EOD!O38-BRPL_ISGS_exbus!O38</f>
        <v>-3.1470136089239986E-4</v>
      </c>
      <c r="P38" s="24">
        <f>BRPL_EOD!P38-BRPL_ISGS_exbus!P38</f>
        <v>-9.2410981697454986E-4</v>
      </c>
      <c r="Q38" s="24">
        <f>BRPL_EOD!Q38-BRPL_ISGS_exbus!Q38</f>
        <v>-5.4644396551672969E-4</v>
      </c>
      <c r="R38" s="24">
        <f>BRPL_EOD!R38-BRPL_ISGS_exbus!R38</f>
        <v>-2.0548266666686743E-3</v>
      </c>
      <c r="S38" s="24">
        <f>BRPL_EOD!S38-BRPL_ISGS_exbus!S38</f>
        <v>2.9832737430162126E-3</v>
      </c>
      <c r="T38" s="24">
        <f>BRPL_EOD!T38-BRPL_ISGS_exbus!T38</f>
        <v>0</v>
      </c>
      <c r="U38" s="24">
        <f>BRPL_EOD!U38-BRPL_ISGS_exbus!U38</f>
        <v>1.6131162678689748E-3</v>
      </c>
      <c r="V38" s="24">
        <f>BRPL_EOD!V38-BRPL_ISGS_exbus!V38</f>
        <v>2.1500946215136096E-3</v>
      </c>
      <c r="W38" s="24">
        <f>BRPL_EOD!W38-BRPL_ISGS_exbus!W38</f>
        <v>7.1339865711728123E-3</v>
      </c>
      <c r="X38" s="24">
        <f>BRPL_EOD!X38-BRPL_ISGS_exbus!X38</f>
        <v>5.0327288923313063E-3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-4.6532735426580984E-3</v>
      </c>
      <c r="L39" s="24">
        <f>BRPL_EOD!L39-BRPL_ISGS_exbus!L39</f>
        <v>5.9830559628437641E-5</v>
      </c>
      <c r="M39" s="24">
        <f>BRPL_EOD!M39-BRPL_ISGS_exbus!M39</f>
        <v>1.1090774177588969E-3</v>
      </c>
      <c r="N39" s="24">
        <f>BRPL_EOD!N39-BRPL_ISGS_exbus!N39</f>
        <v>-3.1294854881309675E-3</v>
      </c>
      <c r="O39" s="24">
        <f>BRPL_EOD!O39-BRPL_ISGS_exbus!O39</f>
        <v>-3.1470136089239986E-4</v>
      </c>
      <c r="P39" s="24">
        <f>BRPL_EOD!P39-BRPL_ISGS_exbus!P39</f>
        <v>4.7432164129546095E-4</v>
      </c>
      <c r="Q39" s="24">
        <f>BRPL_EOD!Q39-BRPL_ISGS_exbus!Q39</f>
        <v>-5.4644396551672969E-4</v>
      </c>
      <c r="R39" s="24">
        <f>BRPL_EOD!R39-BRPL_ISGS_exbus!R39</f>
        <v>-2.0548266666686743E-3</v>
      </c>
      <c r="S39" s="24">
        <f>BRPL_EOD!S39-BRPL_ISGS_exbus!S39</f>
        <v>-5.408728070168678E-4</v>
      </c>
      <c r="T39" s="24">
        <f>BRPL_EOD!T39-BRPL_ISGS_exbus!T39</f>
        <v>0</v>
      </c>
      <c r="U39" s="24">
        <f>BRPL_EOD!U39-BRPL_ISGS_exbus!U39</f>
        <v>1.6131162678689748E-3</v>
      </c>
      <c r="V39" s="24">
        <f>BRPL_EOD!V39-BRPL_ISGS_exbus!V39</f>
        <v>2.1500946215136096E-3</v>
      </c>
      <c r="W39" s="24">
        <f>BRPL_EOD!W39-BRPL_ISGS_exbus!W39</f>
        <v>7.1339865711728123E-3</v>
      </c>
      <c r="X39" s="24">
        <f>BRPL_EOD!X39-BRPL_ISGS_exbus!X39</f>
        <v>5.0327288923313063E-3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-2.9686830119430851E-3</v>
      </c>
      <c r="L40" s="24">
        <f>BRPL_EOD!L40-BRPL_ISGS_exbus!L40</f>
        <v>5.9830559628437641E-5</v>
      </c>
      <c r="M40" s="24">
        <f>BRPL_EOD!M40-BRPL_ISGS_exbus!M40</f>
        <v>1.1090774177588969E-3</v>
      </c>
      <c r="N40" s="24">
        <f>BRPL_EOD!N40-BRPL_ISGS_exbus!N40</f>
        <v>-3.1294854881309675E-3</v>
      </c>
      <c r="O40" s="24">
        <f>BRPL_EOD!O40-BRPL_ISGS_exbus!O40</f>
        <v>-3.1470136089239986E-4</v>
      </c>
      <c r="P40" s="24">
        <f>BRPL_EOD!P40-BRPL_ISGS_exbus!P40</f>
        <v>-1.0434212920884534E-4</v>
      </c>
      <c r="Q40" s="24">
        <f>BRPL_EOD!Q40-BRPL_ISGS_exbus!Q40</f>
        <v>2.2450987525992616E-3</v>
      </c>
      <c r="R40" s="24">
        <f>BRPL_EOD!R40-BRPL_ISGS_exbus!R40</f>
        <v>-2.0548266666686743E-3</v>
      </c>
      <c r="S40" s="24">
        <f>BRPL_EOD!S40-BRPL_ISGS_exbus!S40</f>
        <v>-5.408728070168678E-4</v>
      </c>
      <c r="T40" s="24">
        <f>BRPL_EOD!T40-BRPL_ISGS_exbus!T40</f>
        <v>0</v>
      </c>
      <c r="U40" s="24">
        <f>BRPL_EOD!U40-BRPL_ISGS_exbus!U40</f>
        <v>1.6131162678689748E-3</v>
      </c>
      <c r="V40" s="24">
        <f>BRPL_EOD!V40-BRPL_ISGS_exbus!V40</f>
        <v>2.1500946215136096E-3</v>
      </c>
      <c r="W40" s="24">
        <f>BRPL_EOD!W40-BRPL_ISGS_exbus!W40</f>
        <v>7.1339865711728123E-3</v>
      </c>
      <c r="X40" s="24">
        <f>BRPL_EOD!X40-BRPL_ISGS_exbus!X40</f>
        <v>5.0327288923313063E-3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3.2920216334559882E-3</v>
      </c>
      <c r="L41" s="24">
        <f>BRPL_EOD!L41-BRPL_ISGS_exbus!L41</f>
        <v>-5.8614716596849803E-5</v>
      </c>
      <c r="M41" s="24">
        <f>BRPL_EOD!M41-BRPL_ISGS_exbus!M41</f>
        <v>1.1090774177588969E-3</v>
      </c>
      <c r="N41" s="24">
        <f>BRPL_EOD!N41-BRPL_ISGS_exbus!N41</f>
        <v>-3.1294854881309675E-3</v>
      </c>
      <c r="O41" s="24">
        <f>BRPL_EOD!O41-BRPL_ISGS_exbus!O41</f>
        <v>-3.1470136089239986E-4</v>
      </c>
      <c r="P41" s="24">
        <f>BRPL_EOD!P41-BRPL_ISGS_exbus!P41</f>
        <v>2.07756712693552E-3</v>
      </c>
      <c r="Q41" s="24">
        <f>BRPL_EOD!Q41-BRPL_ISGS_exbus!Q41</f>
        <v>2.2450987525992616E-3</v>
      </c>
      <c r="R41" s="24">
        <f>BRPL_EOD!R41-BRPL_ISGS_exbus!R41</f>
        <v>-2.0548266666686743E-3</v>
      </c>
      <c r="S41" s="24">
        <f>BRPL_EOD!S41-BRPL_ISGS_exbus!S41</f>
        <v>-5.408728070168678E-4</v>
      </c>
      <c r="T41" s="24">
        <f>BRPL_EOD!T41-BRPL_ISGS_exbus!T41</f>
        <v>0</v>
      </c>
      <c r="U41" s="24">
        <f>BRPL_EOD!U41-BRPL_ISGS_exbus!U41</f>
        <v>1.6131162678689748E-3</v>
      </c>
      <c r="V41" s="24">
        <f>BRPL_EOD!V41-BRPL_ISGS_exbus!V41</f>
        <v>2.1500946215136096E-3</v>
      </c>
      <c r="W41" s="24">
        <f>BRPL_EOD!W41-BRPL_ISGS_exbus!W41</f>
        <v>7.1339865711728123E-3</v>
      </c>
      <c r="X41" s="24">
        <f>BRPL_EOD!X41-BRPL_ISGS_exbus!X41</f>
        <v>5.0327288923313063E-3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-5.1788161670174304E-5</v>
      </c>
      <c r="L42" s="24">
        <f>BRPL_EOD!L42-BRPL_ISGS_exbus!L42</f>
        <v>-5.6965350923476876E-5</v>
      </c>
      <c r="M42" s="24">
        <f>BRPL_EOD!M42-BRPL_ISGS_exbus!M42</f>
        <v>1.1090774177588969E-3</v>
      </c>
      <c r="N42" s="24">
        <f>BRPL_EOD!N42-BRPL_ISGS_exbus!N42</f>
        <v>-3.1294854881309675E-3</v>
      </c>
      <c r="O42" s="24">
        <f>BRPL_EOD!O42-BRPL_ISGS_exbus!O42</f>
        <v>-3.1470136089239986E-4</v>
      </c>
      <c r="P42" s="24">
        <f>BRPL_EOD!P42-BRPL_ISGS_exbus!P42</f>
        <v>2.07756712693552E-3</v>
      </c>
      <c r="Q42" s="24">
        <f>BRPL_EOD!Q42-BRPL_ISGS_exbus!Q42</f>
        <v>2.2450987525992616E-3</v>
      </c>
      <c r="R42" s="24">
        <f>BRPL_EOD!R42-BRPL_ISGS_exbus!R42</f>
        <v>-2.0548266666686743E-3</v>
      </c>
      <c r="S42" s="24">
        <f>BRPL_EOD!S42-BRPL_ISGS_exbus!S42</f>
        <v>-5.408728070168678E-4</v>
      </c>
      <c r="T42" s="24">
        <f>BRPL_EOD!T42-BRPL_ISGS_exbus!T42</f>
        <v>0</v>
      </c>
      <c r="U42" s="24">
        <f>BRPL_EOD!U42-BRPL_ISGS_exbus!U42</f>
        <v>1.6131162678689748E-3</v>
      </c>
      <c r="V42" s="24">
        <f>BRPL_EOD!V42-BRPL_ISGS_exbus!V42</f>
        <v>2.1500946215136096E-3</v>
      </c>
      <c r="W42" s="24">
        <f>BRPL_EOD!W42-BRPL_ISGS_exbus!W42</f>
        <v>7.1339865711728123E-3</v>
      </c>
      <c r="X42" s="24">
        <f>BRPL_EOD!X42-BRPL_ISGS_exbus!X42</f>
        <v>5.0327288923313063E-3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-3.3502926752362328E-3</v>
      </c>
      <c r="L43" s="24">
        <f>BRPL_EOD!L43-BRPL_ISGS_exbus!L43</f>
        <v>-5.6965350923476876E-5</v>
      </c>
      <c r="M43" s="24">
        <f>BRPL_EOD!M43-BRPL_ISGS_exbus!M43</f>
        <v>1.1090774177588969E-3</v>
      </c>
      <c r="N43" s="24">
        <f>BRPL_EOD!N43-BRPL_ISGS_exbus!N43</f>
        <v>-3.1294854881309675E-3</v>
      </c>
      <c r="O43" s="24">
        <f>BRPL_EOD!O43-BRPL_ISGS_exbus!O43</f>
        <v>-3.1470136089239986E-4</v>
      </c>
      <c r="P43" s="24">
        <f>BRPL_EOD!P43-BRPL_ISGS_exbus!P43</f>
        <v>2.07756712693552E-3</v>
      </c>
      <c r="Q43" s="24">
        <f>BRPL_EOD!Q43-BRPL_ISGS_exbus!Q43</f>
        <v>2.2450987525992616E-3</v>
      </c>
      <c r="R43" s="24">
        <f>BRPL_EOD!R43-BRPL_ISGS_exbus!R43</f>
        <v>-2.0548266666686743E-3</v>
      </c>
      <c r="S43" s="24">
        <f>BRPL_EOD!S43-BRPL_ISGS_exbus!S43</f>
        <v>-5.408728070168678E-4</v>
      </c>
      <c r="T43" s="24">
        <f>BRPL_EOD!T43-BRPL_ISGS_exbus!T43</f>
        <v>0</v>
      </c>
      <c r="U43" s="24">
        <f>BRPL_EOD!U43-BRPL_ISGS_exbus!U43</f>
        <v>1.6131162678689748E-3</v>
      </c>
      <c r="V43" s="24">
        <f>BRPL_EOD!V43-BRPL_ISGS_exbus!V43</f>
        <v>2.1500946215136096E-3</v>
      </c>
      <c r="W43" s="24">
        <f>BRPL_EOD!W43-BRPL_ISGS_exbus!W43</f>
        <v>7.1339865711728123E-3</v>
      </c>
      <c r="X43" s="24">
        <f>BRPL_EOD!X43-BRPL_ISGS_exbus!X43</f>
        <v>5.0327288923313063E-3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-1.7968167551316583E-3</v>
      </c>
      <c r="L44" s="24">
        <f>BRPL_EOD!L44-BRPL_ISGS_exbus!L44</f>
        <v>-5.6965350923476876E-5</v>
      </c>
      <c r="M44" s="24">
        <f>BRPL_EOD!M44-BRPL_ISGS_exbus!M44</f>
        <v>1.1090774177588969E-3</v>
      </c>
      <c r="N44" s="24">
        <f>BRPL_EOD!N44-BRPL_ISGS_exbus!N44</f>
        <v>-3.1294854881309675E-3</v>
      </c>
      <c r="O44" s="24">
        <f>BRPL_EOD!O44-BRPL_ISGS_exbus!O44</f>
        <v>-3.1470136089239986E-4</v>
      </c>
      <c r="P44" s="24">
        <f>BRPL_EOD!P44-BRPL_ISGS_exbus!P44</f>
        <v>2.07756712693552E-3</v>
      </c>
      <c r="Q44" s="24">
        <f>BRPL_EOD!Q44-BRPL_ISGS_exbus!Q44</f>
        <v>2.2450987525992616E-3</v>
      </c>
      <c r="R44" s="24">
        <f>BRPL_EOD!R44-BRPL_ISGS_exbus!R44</f>
        <v>-2.0548266666686743E-3</v>
      </c>
      <c r="S44" s="24">
        <f>BRPL_EOD!S44-BRPL_ISGS_exbus!S44</f>
        <v>-5.408728070168678E-4</v>
      </c>
      <c r="T44" s="24">
        <f>BRPL_EOD!T44-BRPL_ISGS_exbus!T44</f>
        <v>0</v>
      </c>
      <c r="U44" s="24">
        <f>BRPL_EOD!U44-BRPL_ISGS_exbus!U44</f>
        <v>1.6131162678689748E-3</v>
      </c>
      <c r="V44" s="24">
        <f>BRPL_EOD!V44-BRPL_ISGS_exbus!V44</f>
        <v>2.1500946215136096E-3</v>
      </c>
      <c r="W44" s="24">
        <f>BRPL_EOD!W44-BRPL_ISGS_exbus!W44</f>
        <v>7.1339865711728123E-3</v>
      </c>
      <c r="X44" s="24">
        <f>BRPL_EOD!X44-BRPL_ISGS_exbus!X44</f>
        <v>5.0327288923313063E-3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-1.7968167551316583E-3</v>
      </c>
      <c r="L45" s="24">
        <f>BRPL_EOD!L45-BRPL_ISGS_exbus!L45</f>
        <v>-5.6965350923476876E-5</v>
      </c>
      <c r="M45" s="24">
        <f>BRPL_EOD!M45-BRPL_ISGS_exbus!M45</f>
        <v>1.1090774177588969E-3</v>
      </c>
      <c r="N45" s="24">
        <f>BRPL_EOD!N45-BRPL_ISGS_exbus!N45</f>
        <v>-3.1294854881309675E-3</v>
      </c>
      <c r="O45" s="24">
        <f>BRPL_EOD!O45-BRPL_ISGS_exbus!O45</f>
        <v>-3.1470136089239986E-4</v>
      </c>
      <c r="P45" s="24">
        <f>BRPL_EOD!P45-BRPL_ISGS_exbus!P45</f>
        <v>2.07756712693552E-3</v>
      </c>
      <c r="Q45" s="24">
        <f>BRPL_EOD!Q45-BRPL_ISGS_exbus!Q45</f>
        <v>2.2450987525992616E-3</v>
      </c>
      <c r="R45" s="24">
        <f>BRPL_EOD!R45-BRPL_ISGS_exbus!R45</f>
        <v>-2.0548266666686743E-3</v>
      </c>
      <c r="S45" s="24">
        <f>BRPL_EOD!S45-BRPL_ISGS_exbus!S45</f>
        <v>-5.408728070168678E-4</v>
      </c>
      <c r="T45" s="24">
        <f>BRPL_EOD!T45-BRPL_ISGS_exbus!T45</f>
        <v>0</v>
      </c>
      <c r="U45" s="24">
        <f>BRPL_EOD!U45-BRPL_ISGS_exbus!U45</f>
        <v>1.6131162678689748E-3</v>
      </c>
      <c r="V45" s="24">
        <f>BRPL_EOD!V45-BRPL_ISGS_exbus!V45</f>
        <v>2.1500946215136096E-3</v>
      </c>
      <c r="W45" s="24">
        <f>BRPL_EOD!W45-BRPL_ISGS_exbus!W45</f>
        <v>7.1339865711728123E-3</v>
      </c>
      <c r="X45" s="24">
        <f>BRPL_EOD!X45-BRPL_ISGS_exbus!X45</f>
        <v>5.0327288923313063E-3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-1.7968167551316583E-3</v>
      </c>
      <c r="L46" s="24">
        <f>BRPL_EOD!L46-BRPL_ISGS_exbus!L46</f>
        <v>-5.6965350923476876E-5</v>
      </c>
      <c r="M46" s="24">
        <f>BRPL_EOD!M46-BRPL_ISGS_exbus!M46</f>
        <v>1.1090774177588969E-3</v>
      </c>
      <c r="N46" s="24">
        <f>BRPL_EOD!N46-BRPL_ISGS_exbus!N46</f>
        <v>-3.1294854881309675E-3</v>
      </c>
      <c r="O46" s="24">
        <f>BRPL_EOD!O46-BRPL_ISGS_exbus!O46</f>
        <v>-3.1470136089239986E-4</v>
      </c>
      <c r="P46" s="24">
        <f>BRPL_EOD!P46-BRPL_ISGS_exbus!P46</f>
        <v>2.07756712693552E-3</v>
      </c>
      <c r="Q46" s="24">
        <f>BRPL_EOD!Q46-BRPL_ISGS_exbus!Q46</f>
        <v>2.2450987525992616E-3</v>
      </c>
      <c r="R46" s="24">
        <f>BRPL_EOD!R46-BRPL_ISGS_exbus!R46</f>
        <v>-2.0548266666686743E-3</v>
      </c>
      <c r="S46" s="24">
        <f>BRPL_EOD!S46-BRPL_ISGS_exbus!S46</f>
        <v>-5.408728070168678E-4</v>
      </c>
      <c r="T46" s="24">
        <f>BRPL_EOD!T46-BRPL_ISGS_exbus!T46</f>
        <v>0</v>
      </c>
      <c r="U46" s="24">
        <f>BRPL_EOD!U46-BRPL_ISGS_exbus!U46</f>
        <v>1.6131162678689748E-3</v>
      </c>
      <c r="V46" s="24">
        <f>BRPL_EOD!V46-BRPL_ISGS_exbus!V46</f>
        <v>2.1500946215136096E-3</v>
      </c>
      <c r="W46" s="24">
        <f>BRPL_EOD!W46-BRPL_ISGS_exbus!W46</f>
        <v>7.1339865711728123E-3</v>
      </c>
      <c r="X46" s="24">
        <f>BRPL_EOD!X46-BRPL_ISGS_exbus!X46</f>
        <v>5.0327288923313063E-3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-1.7968167551316583E-3</v>
      </c>
      <c r="L47" s="24">
        <f>BRPL_EOD!L47-BRPL_ISGS_exbus!L47</f>
        <v>-5.6965350923476876E-5</v>
      </c>
      <c r="M47" s="24">
        <f>BRPL_EOD!M47-BRPL_ISGS_exbus!M47</f>
        <v>1.1090774177588969E-3</v>
      </c>
      <c r="N47" s="24">
        <f>BRPL_EOD!N47-BRPL_ISGS_exbus!N47</f>
        <v>-3.1294854881309675E-3</v>
      </c>
      <c r="O47" s="24">
        <f>BRPL_EOD!O47-BRPL_ISGS_exbus!O47</f>
        <v>-3.1470136089239986E-4</v>
      </c>
      <c r="P47" s="24">
        <f>BRPL_EOD!P47-BRPL_ISGS_exbus!P47</f>
        <v>2.07756712693552E-3</v>
      </c>
      <c r="Q47" s="24">
        <f>BRPL_EOD!Q47-BRPL_ISGS_exbus!Q47</f>
        <v>2.2450987525992616E-3</v>
      </c>
      <c r="R47" s="24">
        <f>BRPL_EOD!R47-BRPL_ISGS_exbus!R47</f>
        <v>-2.0548266666686743E-3</v>
      </c>
      <c r="S47" s="24">
        <f>BRPL_EOD!S47-BRPL_ISGS_exbus!S47</f>
        <v>-5.408728070168678E-4</v>
      </c>
      <c r="T47" s="24">
        <f>BRPL_EOD!T47-BRPL_ISGS_exbus!T47</f>
        <v>0</v>
      </c>
      <c r="U47" s="24">
        <f>BRPL_EOD!U47-BRPL_ISGS_exbus!U47</f>
        <v>1.6131162678689748E-3</v>
      </c>
      <c r="V47" s="24">
        <f>BRPL_EOD!V47-BRPL_ISGS_exbus!V47</f>
        <v>3.4718088737140107E-4</v>
      </c>
      <c r="W47" s="24">
        <f>BRPL_EOD!W47-BRPL_ISGS_exbus!W47</f>
        <v>7.1339865711728123E-3</v>
      </c>
      <c r="X47" s="24">
        <f>BRPL_EOD!X47-BRPL_ISGS_exbus!X47</f>
        <v>5.0327288923313063E-3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-1.7968167551316583E-3</v>
      </c>
      <c r="L48" s="24">
        <f>BRPL_EOD!L48-BRPL_ISGS_exbus!L48</f>
        <v>-5.6965350923476876E-5</v>
      </c>
      <c r="M48" s="24">
        <f>BRPL_EOD!M48-BRPL_ISGS_exbus!M48</f>
        <v>1.1090774177588969E-3</v>
      </c>
      <c r="N48" s="24">
        <f>BRPL_EOD!N48-BRPL_ISGS_exbus!N48</f>
        <v>-3.1294854881309675E-3</v>
      </c>
      <c r="O48" s="24">
        <f>BRPL_EOD!O48-BRPL_ISGS_exbus!O48</f>
        <v>-3.1470136089239986E-4</v>
      </c>
      <c r="P48" s="24">
        <f>BRPL_EOD!P48-BRPL_ISGS_exbus!P48</f>
        <v>2.07756712693552E-3</v>
      </c>
      <c r="Q48" s="24">
        <f>BRPL_EOD!Q48-BRPL_ISGS_exbus!Q48</f>
        <v>2.2450987525992616E-3</v>
      </c>
      <c r="R48" s="24">
        <f>BRPL_EOD!R48-BRPL_ISGS_exbus!R48</f>
        <v>-2.0548266666686743E-3</v>
      </c>
      <c r="S48" s="24">
        <f>BRPL_EOD!S48-BRPL_ISGS_exbus!S48</f>
        <v>-5.408728070168678E-4</v>
      </c>
      <c r="T48" s="24">
        <f>BRPL_EOD!T48-BRPL_ISGS_exbus!T48</f>
        <v>0</v>
      </c>
      <c r="U48" s="24">
        <f>BRPL_EOD!U48-BRPL_ISGS_exbus!U48</f>
        <v>1.6131162678689748E-3</v>
      </c>
      <c r="V48" s="24">
        <f>BRPL_EOD!V48-BRPL_ISGS_exbus!V48</f>
        <v>3.4718088737140107E-4</v>
      </c>
      <c r="W48" s="24">
        <f>BRPL_EOD!W48-BRPL_ISGS_exbus!W48</f>
        <v>7.1339865711728123E-3</v>
      </c>
      <c r="X48" s="24">
        <f>BRPL_EOD!X48-BRPL_ISGS_exbus!X48</f>
        <v>5.0327288923313063E-3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-1.7968167551316583E-3</v>
      </c>
      <c r="L49" s="24">
        <f>BRPL_EOD!L49-BRPL_ISGS_exbus!L49</f>
        <v>-5.8614716596849803E-5</v>
      </c>
      <c r="M49" s="24">
        <f>BRPL_EOD!M49-BRPL_ISGS_exbus!M49</f>
        <v>1.1090774177588969E-3</v>
      </c>
      <c r="N49" s="24">
        <f>BRPL_EOD!N49-BRPL_ISGS_exbus!N49</f>
        <v>-3.1294854881309675E-3</v>
      </c>
      <c r="O49" s="24">
        <f>BRPL_EOD!O49-BRPL_ISGS_exbus!O49</f>
        <v>-3.1470136089239986E-4</v>
      </c>
      <c r="P49" s="24">
        <f>BRPL_EOD!P49-BRPL_ISGS_exbus!P49</f>
        <v>2.07756712693552E-3</v>
      </c>
      <c r="Q49" s="24">
        <f>BRPL_EOD!Q49-BRPL_ISGS_exbus!Q49</f>
        <v>2.2450987525992616E-3</v>
      </c>
      <c r="R49" s="24">
        <f>BRPL_EOD!R49-BRPL_ISGS_exbus!R49</f>
        <v>-2.0548266666686743E-3</v>
      </c>
      <c r="S49" s="24">
        <f>BRPL_EOD!S49-BRPL_ISGS_exbus!S49</f>
        <v>-5.408728070168678E-4</v>
      </c>
      <c r="T49" s="24">
        <f>BRPL_EOD!T49-BRPL_ISGS_exbus!T49</f>
        <v>0</v>
      </c>
      <c r="U49" s="24">
        <f>BRPL_EOD!U49-BRPL_ISGS_exbus!U49</f>
        <v>1.6131162678689748E-3</v>
      </c>
      <c r="V49" s="24">
        <f>BRPL_EOD!V49-BRPL_ISGS_exbus!V49</f>
        <v>-1.9796678200698636E-3</v>
      </c>
      <c r="W49" s="24">
        <f>BRPL_EOD!W49-BRPL_ISGS_exbus!W49</f>
        <v>7.1339865711728123E-3</v>
      </c>
      <c r="X49" s="24">
        <f>BRPL_EOD!X49-BRPL_ISGS_exbus!X49</f>
        <v>5.0327288923313063E-3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-1.7968167551316583E-3</v>
      </c>
      <c r="L50" s="24">
        <f>BRPL_EOD!L50-BRPL_ISGS_exbus!L50</f>
        <v>-4.127157894728839E-5</v>
      </c>
      <c r="M50" s="24">
        <f>BRPL_EOD!M50-BRPL_ISGS_exbus!M50</f>
        <v>1.1090774177588969E-3</v>
      </c>
      <c r="N50" s="24">
        <f>BRPL_EOD!N50-BRPL_ISGS_exbus!N50</f>
        <v>-3.1294854881309675E-3</v>
      </c>
      <c r="O50" s="24">
        <f>BRPL_EOD!O50-BRPL_ISGS_exbus!O50</f>
        <v>-3.1470136089239986E-4</v>
      </c>
      <c r="P50" s="24">
        <f>BRPL_EOD!P50-BRPL_ISGS_exbus!P50</f>
        <v>2.07756712693552E-3</v>
      </c>
      <c r="Q50" s="24">
        <f>BRPL_EOD!Q50-BRPL_ISGS_exbus!Q50</f>
        <v>-1.2547350993377115E-3</v>
      </c>
      <c r="R50" s="24">
        <f>BRPL_EOD!R50-BRPL_ISGS_exbus!R50</f>
        <v>-2.0548266666686743E-3</v>
      </c>
      <c r="S50" s="24">
        <f>BRPL_EOD!S50-BRPL_ISGS_exbus!S50</f>
        <v>-8.4011643090331489E-4</v>
      </c>
      <c r="T50" s="24">
        <f>BRPL_EOD!T50-BRPL_ISGS_exbus!T50</f>
        <v>0</v>
      </c>
      <c r="U50" s="24">
        <f>BRPL_EOD!U50-BRPL_ISGS_exbus!U50</f>
        <v>1.6131162678689748E-3</v>
      </c>
      <c r="V50" s="24">
        <f>BRPL_EOD!V50-BRPL_ISGS_exbus!V50</f>
        <v>-1.9796678200698636E-3</v>
      </c>
      <c r="W50" s="24">
        <f>BRPL_EOD!W50-BRPL_ISGS_exbus!W50</f>
        <v>7.1339865711728123E-3</v>
      </c>
      <c r="X50" s="24">
        <f>BRPL_EOD!X50-BRPL_ISGS_exbus!X50</f>
        <v>5.0327288923313063E-3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-1.7968167551316583E-3</v>
      </c>
      <c r="L51" s="24">
        <f>BRPL_EOD!L51-BRPL_ISGS_exbus!L51</f>
        <v>-1.5997594471972576E-4</v>
      </c>
      <c r="M51" s="24">
        <f>BRPL_EOD!M51-BRPL_ISGS_exbus!M51</f>
        <v>1.1090774177588969E-3</v>
      </c>
      <c r="N51" s="24">
        <f>BRPL_EOD!N51-BRPL_ISGS_exbus!N51</f>
        <v>-3.1294854881309675E-3</v>
      </c>
      <c r="O51" s="24">
        <f>BRPL_EOD!O51-BRPL_ISGS_exbus!O51</f>
        <v>-3.1470136089239986E-4</v>
      </c>
      <c r="P51" s="24">
        <f>BRPL_EOD!P51-BRPL_ISGS_exbus!P51</f>
        <v>2.07756712693552E-3</v>
      </c>
      <c r="Q51" s="24">
        <f>BRPL_EOD!Q51-BRPL_ISGS_exbus!Q51</f>
        <v>-1.2547350993377115E-3</v>
      </c>
      <c r="R51" s="24">
        <f>BRPL_EOD!R51-BRPL_ISGS_exbus!R51</f>
        <v>-6.2963572923990796E-4</v>
      </c>
      <c r="S51" s="24">
        <f>BRPL_EOD!S51-BRPL_ISGS_exbus!S51</f>
        <v>-8.4011643090331489E-4</v>
      </c>
      <c r="T51" s="24">
        <f>BRPL_EOD!T51-BRPL_ISGS_exbus!T51</f>
        <v>0</v>
      </c>
      <c r="U51" s="24">
        <f>BRPL_EOD!U51-BRPL_ISGS_exbus!U51</f>
        <v>1.6131162678689748E-3</v>
      </c>
      <c r="V51" s="24">
        <f>BRPL_EOD!V51-BRPL_ISGS_exbus!V51</f>
        <v>-1.9796678200698636E-3</v>
      </c>
      <c r="W51" s="24">
        <f>BRPL_EOD!W51-BRPL_ISGS_exbus!W51</f>
        <v>7.1339865711728123E-3</v>
      </c>
      <c r="X51" s="24">
        <f>BRPL_EOD!X51-BRPL_ISGS_exbus!X51</f>
        <v>5.0327288923313063E-3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-1.7968167551316583E-3</v>
      </c>
      <c r="L52" s="24">
        <f>BRPL_EOD!L52-BRPL_ISGS_exbus!L52</f>
        <v>-1.5997594471972576E-4</v>
      </c>
      <c r="M52" s="24">
        <f>BRPL_EOD!M52-BRPL_ISGS_exbus!M52</f>
        <v>1.1090774177588969E-3</v>
      </c>
      <c r="N52" s="24">
        <f>BRPL_EOD!N52-BRPL_ISGS_exbus!N52</f>
        <v>-3.1294854881309675E-3</v>
      </c>
      <c r="O52" s="24">
        <f>BRPL_EOD!O52-BRPL_ISGS_exbus!O52</f>
        <v>-3.1470136089239986E-4</v>
      </c>
      <c r="P52" s="24">
        <f>BRPL_EOD!P52-BRPL_ISGS_exbus!P52</f>
        <v>2.07756712693552E-3</v>
      </c>
      <c r="Q52" s="24">
        <f>BRPL_EOD!Q52-BRPL_ISGS_exbus!Q52</f>
        <v>-1.2547350993377115E-3</v>
      </c>
      <c r="R52" s="24">
        <f>BRPL_EOD!R52-BRPL_ISGS_exbus!R52</f>
        <v>-6.2963572923990796E-4</v>
      </c>
      <c r="S52" s="24">
        <f>BRPL_EOD!S52-BRPL_ISGS_exbus!S52</f>
        <v>-8.4011643090331489E-4</v>
      </c>
      <c r="T52" s="24">
        <f>BRPL_EOD!T52-BRPL_ISGS_exbus!T52</f>
        <v>0</v>
      </c>
      <c r="U52" s="24">
        <f>BRPL_EOD!U52-BRPL_ISGS_exbus!U52</f>
        <v>1.6131162678689748E-3</v>
      </c>
      <c r="V52" s="24">
        <f>BRPL_EOD!V52-BRPL_ISGS_exbus!V52</f>
        <v>5.8038518518523929E-3</v>
      </c>
      <c r="W52" s="24">
        <f>BRPL_EOD!W52-BRPL_ISGS_exbus!W52</f>
        <v>7.1339865711728123E-3</v>
      </c>
      <c r="X52" s="24">
        <f>BRPL_EOD!X52-BRPL_ISGS_exbus!X52</f>
        <v>5.0327288923313063E-3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-1.7968167551316583E-3</v>
      </c>
      <c r="L53" s="24">
        <f>BRPL_EOD!L53-BRPL_ISGS_exbus!L53</f>
        <v>-1.5997594471972576E-4</v>
      </c>
      <c r="M53" s="24">
        <f>BRPL_EOD!M53-BRPL_ISGS_exbus!M53</f>
        <v>1.1090774177588969E-3</v>
      </c>
      <c r="N53" s="24">
        <f>BRPL_EOD!N53-BRPL_ISGS_exbus!N53</f>
        <v>-3.1294854881309675E-3</v>
      </c>
      <c r="O53" s="24">
        <f>BRPL_EOD!O53-BRPL_ISGS_exbus!O53</f>
        <v>-3.1470136089239986E-4</v>
      </c>
      <c r="P53" s="24">
        <f>BRPL_EOD!P53-BRPL_ISGS_exbus!P53</f>
        <v>2.07756712693552E-3</v>
      </c>
      <c r="Q53" s="24">
        <f>BRPL_EOD!Q53-BRPL_ISGS_exbus!Q53</f>
        <v>1.7659279778436954E-4</v>
      </c>
      <c r="R53" s="24">
        <f>BRPL_EOD!R53-BRPL_ISGS_exbus!R53</f>
        <v>-6.2963572923990796E-4</v>
      </c>
      <c r="S53" s="24">
        <f>BRPL_EOD!S53-BRPL_ISGS_exbus!S53</f>
        <v>-1.2945569620255171E-3</v>
      </c>
      <c r="T53" s="24">
        <f>BRPL_EOD!T53-BRPL_ISGS_exbus!T53</f>
        <v>0</v>
      </c>
      <c r="U53" s="24">
        <f>BRPL_EOD!U53-BRPL_ISGS_exbus!U53</f>
        <v>1.6131162678689748E-3</v>
      </c>
      <c r="V53" s="24">
        <f>BRPL_EOD!V53-BRPL_ISGS_exbus!V53</f>
        <v>5.8038518518523929E-3</v>
      </c>
      <c r="W53" s="24">
        <f>BRPL_EOD!W53-BRPL_ISGS_exbus!W53</f>
        <v>7.1339865711728123E-3</v>
      </c>
      <c r="X53" s="24">
        <f>BRPL_EOD!X53-BRPL_ISGS_exbus!X53</f>
        <v>5.0327288923313063E-3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-1.7968167551316583E-3</v>
      </c>
      <c r="L54" s="24">
        <f>BRPL_EOD!L54-BRPL_ISGS_exbus!L54</f>
        <v>-1.5997594471972576E-4</v>
      </c>
      <c r="M54" s="24">
        <f>BRPL_EOD!M54-BRPL_ISGS_exbus!M54</f>
        <v>1.1090774177588969E-3</v>
      </c>
      <c r="N54" s="24">
        <f>BRPL_EOD!N54-BRPL_ISGS_exbus!N54</f>
        <v>-3.1294854881309675E-3</v>
      </c>
      <c r="O54" s="24">
        <f>BRPL_EOD!O54-BRPL_ISGS_exbus!O54</f>
        <v>-3.1470136089239986E-4</v>
      </c>
      <c r="P54" s="24">
        <f>BRPL_EOD!P54-BRPL_ISGS_exbus!P54</f>
        <v>2.07756712693552E-3</v>
      </c>
      <c r="Q54" s="24">
        <f>BRPL_EOD!Q54-BRPL_ISGS_exbus!Q54</f>
        <v>1.7659279778436954E-4</v>
      </c>
      <c r="R54" s="24">
        <f>BRPL_EOD!R54-BRPL_ISGS_exbus!R54</f>
        <v>-2.9054259501926083E-4</v>
      </c>
      <c r="S54" s="24">
        <f>BRPL_EOD!S54-BRPL_ISGS_exbus!S54</f>
        <v>1.5239999999998588E-3</v>
      </c>
      <c r="T54" s="24">
        <f>BRPL_EOD!T54-BRPL_ISGS_exbus!T54</f>
        <v>0</v>
      </c>
      <c r="U54" s="24">
        <f>BRPL_EOD!U54-BRPL_ISGS_exbus!U54</f>
        <v>1.6131162678689748E-3</v>
      </c>
      <c r="V54" s="24">
        <f>BRPL_EOD!V54-BRPL_ISGS_exbus!V54</f>
        <v>5.8038518518523929E-3</v>
      </c>
      <c r="W54" s="24">
        <f>BRPL_EOD!W54-BRPL_ISGS_exbus!W54</f>
        <v>7.1339865711728123E-3</v>
      </c>
      <c r="X54" s="24">
        <f>BRPL_EOD!X54-BRPL_ISGS_exbus!X54</f>
        <v>5.0327288923313063E-3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-1.7968167551316583E-3</v>
      </c>
      <c r="L55" s="24">
        <f>BRPL_EOD!L55-BRPL_ISGS_exbus!L55</f>
        <v>-1.5997594471972576E-4</v>
      </c>
      <c r="M55" s="24">
        <f>BRPL_EOD!M55-BRPL_ISGS_exbus!M55</f>
        <v>1.1090774177588969E-3</v>
      </c>
      <c r="N55" s="24">
        <f>BRPL_EOD!N55-BRPL_ISGS_exbus!N55</f>
        <v>-3.1294854881309675E-3</v>
      </c>
      <c r="O55" s="24">
        <f>BRPL_EOD!O55-BRPL_ISGS_exbus!O55</f>
        <v>-3.1470136089239986E-4</v>
      </c>
      <c r="P55" s="24">
        <f>BRPL_EOD!P55-BRPL_ISGS_exbus!P55</f>
        <v>2.07756712693552E-3</v>
      </c>
      <c r="Q55" s="24">
        <f>BRPL_EOD!Q55-BRPL_ISGS_exbus!Q55</f>
        <v>1.7659279778436954E-4</v>
      </c>
      <c r="R55" s="24">
        <f>BRPL_EOD!R55-BRPL_ISGS_exbus!R55</f>
        <v>-2.9054259501926083E-4</v>
      </c>
      <c r="S55" s="24">
        <f>BRPL_EOD!S55-BRPL_ISGS_exbus!S55</f>
        <v>1.5239999999998588E-3</v>
      </c>
      <c r="T55" s="24">
        <f>BRPL_EOD!T55-BRPL_ISGS_exbus!T55</f>
        <v>0</v>
      </c>
      <c r="U55" s="24">
        <f>BRPL_EOD!U55-BRPL_ISGS_exbus!U55</f>
        <v>1.6131162678689748E-3</v>
      </c>
      <c r="V55" s="24">
        <f>BRPL_EOD!V55-BRPL_ISGS_exbus!V55</f>
        <v>5.8038518518523929E-3</v>
      </c>
      <c r="W55" s="24">
        <f>BRPL_EOD!W55-BRPL_ISGS_exbus!W55</f>
        <v>4.45280801335457E-3</v>
      </c>
      <c r="X55" s="24">
        <f>BRPL_EOD!X55-BRPL_ISGS_exbus!X55</f>
        <v>1.9386642725720549E-3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-1.7968167551316583E-3</v>
      </c>
      <c r="L56" s="24">
        <f>BRPL_EOD!L56-BRPL_ISGS_exbus!L56</f>
        <v>-1.5997594471972576E-4</v>
      </c>
      <c r="M56" s="24">
        <f>BRPL_EOD!M56-BRPL_ISGS_exbus!M56</f>
        <v>1.1090774177588969E-3</v>
      </c>
      <c r="N56" s="24">
        <f>BRPL_EOD!N56-BRPL_ISGS_exbus!N56</f>
        <v>-3.1294854881309675E-3</v>
      </c>
      <c r="O56" s="24">
        <f>BRPL_EOD!O56-BRPL_ISGS_exbus!O56</f>
        <v>-3.1470136089239986E-4</v>
      </c>
      <c r="P56" s="24">
        <f>BRPL_EOD!P56-BRPL_ISGS_exbus!P56</f>
        <v>2.07756712693552E-3</v>
      </c>
      <c r="Q56" s="24">
        <f>BRPL_EOD!Q56-BRPL_ISGS_exbus!Q56</f>
        <v>1.7659279778436954E-4</v>
      </c>
      <c r="R56" s="24">
        <f>BRPL_EOD!R56-BRPL_ISGS_exbus!R56</f>
        <v>-2.9054259501926083E-4</v>
      </c>
      <c r="S56" s="24">
        <f>BRPL_EOD!S56-BRPL_ISGS_exbus!S56</f>
        <v>1.5239999999998588E-3</v>
      </c>
      <c r="T56" s="24">
        <f>BRPL_EOD!T56-BRPL_ISGS_exbus!T56</f>
        <v>0</v>
      </c>
      <c r="U56" s="24">
        <f>BRPL_EOD!U56-BRPL_ISGS_exbus!U56</f>
        <v>1.6131162678689748E-3</v>
      </c>
      <c r="V56" s="24">
        <f>BRPL_EOD!V56-BRPL_ISGS_exbus!V56</f>
        <v>5.8038518518523929E-3</v>
      </c>
      <c r="W56" s="24">
        <f>BRPL_EOD!W56-BRPL_ISGS_exbus!W56</f>
        <v>4.45280801335457E-3</v>
      </c>
      <c r="X56" s="24">
        <f>BRPL_EOD!X56-BRPL_ISGS_exbus!X56</f>
        <v>1.9386642725720549E-3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-1.7968167551316583E-3</v>
      </c>
      <c r="L57" s="24">
        <f>BRPL_EOD!L57-BRPL_ISGS_exbus!L57</f>
        <v>-1.5997594471972576E-4</v>
      </c>
      <c r="M57" s="24">
        <f>BRPL_EOD!M57-BRPL_ISGS_exbus!M57</f>
        <v>-8.386511739360003E-4</v>
      </c>
      <c r="N57" s="24">
        <f>BRPL_EOD!N57-BRPL_ISGS_exbus!N57</f>
        <v>-3.1294854881309675E-3</v>
      </c>
      <c r="O57" s="24">
        <f>BRPL_EOD!O57-BRPL_ISGS_exbus!O57</f>
        <v>-3.1470136089239986E-4</v>
      </c>
      <c r="P57" s="24">
        <f>BRPL_EOD!P57-BRPL_ISGS_exbus!P57</f>
        <v>2.07756712693552E-3</v>
      </c>
      <c r="Q57" s="24">
        <f>BRPL_EOD!Q57-BRPL_ISGS_exbus!Q57</f>
        <v>1.7659279778436954E-4</v>
      </c>
      <c r="R57" s="24">
        <f>BRPL_EOD!R57-BRPL_ISGS_exbus!R57</f>
        <v>-2.9054259501926083E-4</v>
      </c>
      <c r="S57" s="24">
        <f>BRPL_EOD!S57-BRPL_ISGS_exbus!S57</f>
        <v>1.5239999999998588E-3</v>
      </c>
      <c r="T57" s="24">
        <f>BRPL_EOD!T57-BRPL_ISGS_exbus!T57</f>
        <v>0</v>
      </c>
      <c r="U57" s="24">
        <f>BRPL_EOD!U57-BRPL_ISGS_exbus!U57</f>
        <v>1.6131162678689748E-3</v>
      </c>
      <c r="V57" s="24">
        <f>BRPL_EOD!V57-BRPL_ISGS_exbus!V57</f>
        <v>5.8038518518523929E-3</v>
      </c>
      <c r="W57" s="24">
        <f>BRPL_EOD!W57-BRPL_ISGS_exbus!W57</f>
        <v>4.45280801335457E-3</v>
      </c>
      <c r="X57" s="24">
        <f>BRPL_EOD!X57-BRPL_ISGS_exbus!X57</f>
        <v>1.9386642725720549E-3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-1.7968167551316583E-3</v>
      </c>
      <c r="L58" s="24">
        <f>BRPL_EOD!L58-BRPL_ISGS_exbus!L58</f>
        <v>-1.5997594471972576E-4</v>
      </c>
      <c r="M58" s="24">
        <f>BRPL_EOD!M58-BRPL_ISGS_exbus!M58</f>
        <v>5.5456187894975528E-4</v>
      </c>
      <c r="N58" s="24">
        <f>BRPL_EOD!N58-BRPL_ISGS_exbus!N58</f>
        <v>-3.1294854881309675E-3</v>
      </c>
      <c r="O58" s="24">
        <f>BRPL_EOD!O58-BRPL_ISGS_exbus!O58</f>
        <v>-3.1470136089239986E-4</v>
      </c>
      <c r="P58" s="24">
        <f>BRPL_EOD!P58-BRPL_ISGS_exbus!P58</f>
        <v>2.07756712693552E-3</v>
      </c>
      <c r="Q58" s="24">
        <f>BRPL_EOD!Q58-BRPL_ISGS_exbus!Q58</f>
        <v>1.7659279778436954E-4</v>
      </c>
      <c r="R58" s="24">
        <f>BRPL_EOD!R58-BRPL_ISGS_exbus!R58</f>
        <v>-2.9054259501926083E-4</v>
      </c>
      <c r="S58" s="24">
        <f>BRPL_EOD!S58-BRPL_ISGS_exbus!S58</f>
        <v>1.5239999999998588E-3</v>
      </c>
      <c r="T58" s="24">
        <f>BRPL_EOD!T58-BRPL_ISGS_exbus!T58</f>
        <v>0</v>
      </c>
      <c r="U58" s="24">
        <f>BRPL_EOD!U58-BRPL_ISGS_exbus!U58</f>
        <v>1.6131162678689748E-3</v>
      </c>
      <c r="V58" s="24">
        <f>BRPL_EOD!V58-BRPL_ISGS_exbus!V58</f>
        <v>5.8038518518523929E-3</v>
      </c>
      <c r="W58" s="24">
        <f>BRPL_EOD!W58-BRPL_ISGS_exbus!W58</f>
        <v>4.45280801335457E-3</v>
      </c>
      <c r="X58" s="24">
        <f>BRPL_EOD!X58-BRPL_ISGS_exbus!X58</f>
        <v>1.9386642725720549E-3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-1.7968167551316583E-3</v>
      </c>
      <c r="L59" s="24">
        <f>BRPL_EOD!L59-BRPL_ISGS_exbus!L59</f>
        <v>-8.397541338389658E-5</v>
      </c>
      <c r="M59" s="24">
        <f>BRPL_EOD!M59-BRPL_ISGS_exbus!M59</f>
        <v>5.5456187894975528E-4</v>
      </c>
      <c r="N59" s="24">
        <f>BRPL_EOD!N59-BRPL_ISGS_exbus!N59</f>
        <v>-3.1294854881309675E-3</v>
      </c>
      <c r="O59" s="24">
        <f>BRPL_EOD!O59-BRPL_ISGS_exbus!O59</f>
        <v>-3.1470136089239986E-4</v>
      </c>
      <c r="P59" s="24">
        <f>BRPL_EOD!P59-BRPL_ISGS_exbus!P59</f>
        <v>2.07756712693552E-3</v>
      </c>
      <c r="Q59" s="24">
        <f>BRPL_EOD!Q59-BRPL_ISGS_exbus!Q59</f>
        <v>1.7659279778436954E-4</v>
      </c>
      <c r="R59" s="24">
        <f>BRPL_EOD!R59-BRPL_ISGS_exbus!R59</f>
        <v>-2.9054259501926083E-4</v>
      </c>
      <c r="S59" s="24">
        <f>BRPL_EOD!S59-BRPL_ISGS_exbus!S59</f>
        <v>-1.9729537366544037E-3</v>
      </c>
      <c r="T59" s="24">
        <f>BRPL_EOD!T59-BRPL_ISGS_exbus!T59</f>
        <v>0</v>
      </c>
      <c r="U59" s="24">
        <f>BRPL_EOD!U59-BRPL_ISGS_exbus!U59</f>
        <v>1.6131162678689748E-3</v>
      </c>
      <c r="V59" s="24">
        <f>BRPL_EOD!V59-BRPL_ISGS_exbus!V59</f>
        <v>5.8038518518523929E-3</v>
      </c>
      <c r="W59" s="24">
        <f>BRPL_EOD!W59-BRPL_ISGS_exbus!W59</f>
        <v>4.45280801335457E-3</v>
      </c>
      <c r="X59" s="24">
        <f>BRPL_EOD!X59-BRPL_ISGS_exbus!X59</f>
        <v>1.9386642725720549E-3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-1.7968167551316583E-3</v>
      </c>
      <c r="L60" s="24">
        <f>BRPL_EOD!L60-BRPL_ISGS_exbus!L60</f>
        <v>-8.397541338389658E-5</v>
      </c>
      <c r="M60" s="24">
        <f>BRPL_EOD!M60-BRPL_ISGS_exbus!M60</f>
        <v>5.5456187894975528E-4</v>
      </c>
      <c r="N60" s="24">
        <f>BRPL_EOD!N60-BRPL_ISGS_exbus!N60</f>
        <v>-3.1294854881309675E-3</v>
      </c>
      <c r="O60" s="24">
        <f>BRPL_EOD!O60-BRPL_ISGS_exbus!O60</f>
        <v>-3.1470136089239986E-4</v>
      </c>
      <c r="P60" s="24">
        <f>BRPL_EOD!P60-BRPL_ISGS_exbus!P60</f>
        <v>2.07756712693552E-3</v>
      </c>
      <c r="Q60" s="24">
        <f>BRPL_EOD!Q60-BRPL_ISGS_exbus!Q60</f>
        <v>1.7659279778436954E-4</v>
      </c>
      <c r="R60" s="24">
        <f>BRPL_EOD!R60-BRPL_ISGS_exbus!R60</f>
        <v>-2.9054259501926083E-4</v>
      </c>
      <c r="S60" s="24">
        <f>BRPL_EOD!S60-BRPL_ISGS_exbus!S60</f>
        <v>-1.9729537366544037E-3</v>
      </c>
      <c r="T60" s="24">
        <f>BRPL_EOD!T60-BRPL_ISGS_exbus!T60</f>
        <v>0</v>
      </c>
      <c r="U60" s="24">
        <f>BRPL_EOD!U60-BRPL_ISGS_exbus!U60</f>
        <v>1.6131162678689748E-3</v>
      </c>
      <c r="V60" s="24">
        <f>BRPL_EOD!V60-BRPL_ISGS_exbus!V60</f>
        <v>5.8038518518523929E-3</v>
      </c>
      <c r="W60" s="24">
        <f>BRPL_EOD!W60-BRPL_ISGS_exbus!W60</f>
        <v>4.45280801335457E-3</v>
      </c>
      <c r="X60" s="24">
        <f>BRPL_EOD!X60-BRPL_ISGS_exbus!X60</f>
        <v>1.9386642725720549E-3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-1.7968167551316583E-3</v>
      </c>
      <c r="L61" s="24">
        <f>BRPL_EOD!L61-BRPL_ISGS_exbus!L61</f>
        <v>-8.397541338389658E-5</v>
      </c>
      <c r="M61" s="24">
        <f>BRPL_EOD!M61-BRPL_ISGS_exbus!M61</f>
        <v>5.5456187894975528E-4</v>
      </c>
      <c r="N61" s="24">
        <f>BRPL_EOD!N61-BRPL_ISGS_exbus!N61</f>
        <v>-3.1294854881309675E-3</v>
      </c>
      <c r="O61" s="24">
        <f>BRPL_EOD!O61-BRPL_ISGS_exbus!O61</f>
        <v>-3.1470136089239986E-4</v>
      </c>
      <c r="P61" s="24">
        <f>BRPL_EOD!P61-BRPL_ISGS_exbus!P61</f>
        <v>2.07756712693552E-3</v>
      </c>
      <c r="Q61" s="24">
        <f>BRPL_EOD!Q61-BRPL_ISGS_exbus!Q61</f>
        <v>1.7659279778436954E-4</v>
      </c>
      <c r="R61" s="24">
        <f>BRPL_EOD!R61-BRPL_ISGS_exbus!R61</f>
        <v>-2.9054259501926083E-4</v>
      </c>
      <c r="S61" s="24">
        <f>BRPL_EOD!S61-BRPL_ISGS_exbus!S61</f>
        <v>-1.9729537366544037E-3</v>
      </c>
      <c r="T61" s="24">
        <f>BRPL_EOD!T61-BRPL_ISGS_exbus!T61</f>
        <v>0</v>
      </c>
      <c r="U61" s="24">
        <f>BRPL_EOD!U61-BRPL_ISGS_exbus!U61</f>
        <v>1.6131162678689748E-3</v>
      </c>
      <c r="V61" s="24">
        <f>BRPL_EOD!V61-BRPL_ISGS_exbus!V61</f>
        <v>5.8038518518523929E-3</v>
      </c>
      <c r="W61" s="24">
        <f>BRPL_EOD!W61-BRPL_ISGS_exbus!W61</f>
        <v>4.45280801335457E-3</v>
      </c>
      <c r="X61" s="24">
        <f>BRPL_EOD!X61-BRPL_ISGS_exbus!X61</f>
        <v>1.9386642725720549E-3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-1.7968167551316583E-3</v>
      </c>
      <c r="L62" s="24">
        <f>BRPL_EOD!L62-BRPL_ISGS_exbus!L62</f>
        <v>-8.397541338389658E-5</v>
      </c>
      <c r="M62" s="24">
        <f>BRPL_EOD!M62-BRPL_ISGS_exbus!M62</f>
        <v>5.5456187894975528E-4</v>
      </c>
      <c r="N62" s="24">
        <f>BRPL_EOD!N62-BRPL_ISGS_exbus!N62</f>
        <v>-3.1294854881309675E-3</v>
      </c>
      <c r="O62" s="24">
        <f>BRPL_EOD!O62-BRPL_ISGS_exbus!O62</f>
        <v>-3.1470136089239986E-4</v>
      </c>
      <c r="P62" s="24">
        <f>BRPL_EOD!P62-BRPL_ISGS_exbus!P62</f>
        <v>2.07756712693552E-3</v>
      </c>
      <c r="Q62" s="24">
        <f>BRPL_EOD!Q62-BRPL_ISGS_exbus!Q62</f>
        <v>1.7659279778436954E-4</v>
      </c>
      <c r="R62" s="24">
        <f>BRPL_EOD!R62-BRPL_ISGS_exbus!R62</f>
        <v>-2.9054259501926083E-4</v>
      </c>
      <c r="S62" s="24">
        <f>BRPL_EOD!S62-BRPL_ISGS_exbus!S62</f>
        <v>-1.9729537366544037E-3</v>
      </c>
      <c r="T62" s="24">
        <f>BRPL_EOD!T62-BRPL_ISGS_exbus!T62</f>
        <v>0</v>
      </c>
      <c r="U62" s="24">
        <f>BRPL_EOD!U62-BRPL_ISGS_exbus!U62</f>
        <v>1.6131162678689748E-3</v>
      </c>
      <c r="V62" s="24">
        <f>BRPL_EOD!V62-BRPL_ISGS_exbus!V62</f>
        <v>5.8038518518523929E-3</v>
      </c>
      <c r="W62" s="24">
        <f>BRPL_EOD!W62-BRPL_ISGS_exbus!W62</f>
        <v>4.45280801335457E-3</v>
      </c>
      <c r="X62" s="24">
        <f>BRPL_EOD!X62-BRPL_ISGS_exbus!X62</f>
        <v>1.9386642725720549E-3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-1.7968167551316583E-3</v>
      </c>
      <c r="L63" s="24">
        <f>BRPL_EOD!L63-BRPL_ISGS_exbus!L63</f>
        <v>-8.397541338389658E-5</v>
      </c>
      <c r="M63" s="24">
        <f>BRPL_EOD!M63-BRPL_ISGS_exbus!M63</f>
        <v>5.5456187894975528E-4</v>
      </c>
      <c r="N63" s="24">
        <f>BRPL_EOD!N63-BRPL_ISGS_exbus!N63</f>
        <v>-3.1294854881309675E-3</v>
      </c>
      <c r="O63" s="24">
        <f>BRPL_EOD!O63-BRPL_ISGS_exbus!O63</f>
        <v>-3.1470136089239986E-4</v>
      </c>
      <c r="P63" s="24">
        <f>BRPL_EOD!P63-BRPL_ISGS_exbus!P63</f>
        <v>2.07756712693552E-3</v>
      </c>
      <c r="Q63" s="24">
        <f>BRPL_EOD!Q63-BRPL_ISGS_exbus!Q63</f>
        <v>1.7659279778436954E-4</v>
      </c>
      <c r="R63" s="24">
        <f>BRPL_EOD!R63-BRPL_ISGS_exbus!R63</f>
        <v>-2.9054259501926083E-4</v>
      </c>
      <c r="S63" s="24">
        <f>BRPL_EOD!S63-BRPL_ISGS_exbus!S63</f>
        <v>-1.9729537366544037E-3</v>
      </c>
      <c r="T63" s="24">
        <f>BRPL_EOD!T63-BRPL_ISGS_exbus!T63</f>
        <v>0</v>
      </c>
      <c r="U63" s="24">
        <f>BRPL_EOD!U63-BRPL_ISGS_exbus!U63</f>
        <v>1.6131162678689748E-3</v>
      </c>
      <c r="V63" s="24">
        <f>BRPL_EOD!V63-BRPL_ISGS_exbus!V63</f>
        <v>5.8038518518523929E-3</v>
      </c>
      <c r="W63" s="24">
        <f>BRPL_EOD!W63-BRPL_ISGS_exbus!W63</f>
        <v>4.45280801335457E-3</v>
      </c>
      <c r="X63" s="24">
        <f>BRPL_EOD!X63-BRPL_ISGS_exbus!X63</f>
        <v>1.9386642725720549E-3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-1.7968167551316583E-3</v>
      </c>
      <c r="L64" s="24">
        <f>BRPL_EOD!L64-BRPL_ISGS_exbus!L64</f>
        <v>-8.397541338389658E-5</v>
      </c>
      <c r="M64" s="24">
        <f>BRPL_EOD!M64-BRPL_ISGS_exbus!M64</f>
        <v>5.5456187894975528E-4</v>
      </c>
      <c r="N64" s="24">
        <f>BRPL_EOD!N64-BRPL_ISGS_exbus!N64</f>
        <v>-3.1294854881309675E-3</v>
      </c>
      <c r="O64" s="24">
        <f>BRPL_EOD!O64-BRPL_ISGS_exbus!O64</f>
        <v>-3.1470136089239986E-4</v>
      </c>
      <c r="P64" s="24">
        <f>BRPL_EOD!P64-BRPL_ISGS_exbus!P64</f>
        <v>2.07756712693552E-3</v>
      </c>
      <c r="Q64" s="24">
        <f>BRPL_EOD!Q64-BRPL_ISGS_exbus!Q64</f>
        <v>1.7659279778436954E-4</v>
      </c>
      <c r="R64" s="24">
        <f>BRPL_EOD!R64-BRPL_ISGS_exbus!R64</f>
        <v>-2.9054259501926083E-4</v>
      </c>
      <c r="S64" s="24">
        <f>BRPL_EOD!S64-BRPL_ISGS_exbus!S64</f>
        <v>-1.9729537366544037E-3</v>
      </c>
      <c r="T64" s="24">
        <f>BRPL_EOD!T64-BRPL_ISGS_exbus!T64</f>
        <v>0</v>
      </c>
      <c r="U64" s="24">
        <f>BRPL_EOD!U64-BRPL_ISGS_exbus!U64</f>
        <v>1.6131162678689748E-3</v>
      </c>
      <c r="V64" s="24">
        <f>BRPL_EOD!V64-BRPL_ISGS_exbus!V64</f>
        <v>5.8038518518523929E-3</v>
      </c>
      <c r="W64" s="24">
        <f>BRPL_EOD!W64-BRPL_ISGS_exbus!W64</f>
        <v>4.45280801335457E-3</v>
      </c>
      <c r="X64" s="24">
        <f>BRPL_EOD!X64-BRPL_ISGS_exbus!X64</f>
        <v>1.9386642725720549E-3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-1.7968167551316583E-3</v>
      </c>
      <c r="L65" s="24">
        <f>BRPL_EOD!L65-BRPL_ISGS_exbus!L65</f>
        <v>-8.397541338389658E-5</v>
      </c>
      <c r="M65" s="24">
        <f>BRPL_EOD!M65-BRPL_ISGS_exbus!M65</f>
        <v>5.5456187894975528E-4</v>
      </c>
      <c r="N65" s="24">
        <f>BRPL_EOD!N65-BRPL_ISGS_exbus!N65</f>
        <v>-3.1294854881309675E-3</v>
      </c>
      <c r="O65" s="24">
        <f>BRPL_EOD!O65-BRPL_ISGS_exbus!O65</f>
        <v>-3.1470136089239986E-4</v>
      </c>
      <c r="P65" s="24">
        <f>BRPL_EOD!P65-BRPL_ISGS_exbus!P65</f>
        <v>2.07756712693552E-3</v>
      </c>
      <c r="Q65" s="24">
        <f>BRPL_EOD!Q65-BRPL_ISGS_exbus!Q65</f>
        <v>1.7659279778436954E-4</v>
      </c>
      <c r="R65" s="24">
        <f>BRPL_EOD!R65-BRPL_ISGS_exbus!R65</f>
        <v>-2.9054259501926083E-4</v>
      </c>
      <c r="S65" s="24">
        <f>BRPL_EOD!S65-BRPL_ISGS_exbus!S65</f>
        <v>-1.9729537366544037E-3</v>
      </c>
      <c r="T65" s="24">
        <f>BRPL_EOD!T65-BRPL_ISGS_exbus!T65</f>
        <v>0</v>
      </c>
      <c r="U65" s="24">
        <f>BRPL_EOD!U65-BRPL_ISGS_exbus!U65</f>
        <v>1.6131162678689748E-3</v>
      </c>
      <c r="V65" s="24">
        <f>BRPL_EOD!V65-BRPL_ISGS_exbus!V65</f>
        <v>5.8038518518523929E-3</v>
      </c>
      <c r="W65" s="24">
        <f>BRPL_EOD!W65-BRPL_ISGS_exbus!W65</f>
        <v>4.45280801335457E-3</v>
      </c>
      <c r="X65" s="24">
        <f>BRPL_EOD!X65-BRPL_ISGS_exbus!X65</f>
        <v>1.9386642725720549E-3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-1.7968167551316583E-3</v>
      </c>
      <c r="L66" s="24">
        <f>BRPL_EOD!L66-BRPL_ISGS_exbus!L66</f>
        <v>-8.397541338389658E-5</v>
      </c>
      <c r="M66" s="24">
        <f>BRPL_EOD!M66-BRPL_ISGS_exbus!M66</f>
        <v>5.5456187894975528E-4</v>
      </c>
      <c r="N66" s="24">
        <f>BRPL_EOD!N66-BRPL_ISGS_exbus!N66</f>
        <v>-3.1294854881309675E-3</v>
      </c>
      <c r="O66" s="24">
        <f>BRPL_EOD!O66-BRPL_ISGS_exbus!O66</f>
        <v>-3.1470136089239986E-4</v>
      </c>
      <c r="P66" s="24">
        <f>BRPL_EOD!P66-BRPL_ISGS_exbus!P66</f>
        <v>2.07756712693552E-3</v>
      </c>
      <c r="Q66" s="24">
        <f>BRPL_EOD!Q66-BRPL_ISGS_exbus!Q66</f>
        <v>1.7659279778436954E-4</v>
      </c>
      <c r="R66" s="24">
        <f>BRPL_EOD!R66-BRPL_ISGS_exbus!R66</f>
        <v>-2.9054259501926083E-4</v>
      </c>
      <c r="S66" s="24">
        <f>BRPL_EOD!S66-BRPL_ISGS_exbus!S66</f>
        <v>-1.9729537366544037E-3</v>
      </c>
      <c r="T66" s="24">
        <f>BRPL_EOD!T66-BRPL_ISGS_exbus!T66</f>
        <v>0</v>
      </c>
      <c r="U66" s="24">
        <f>BRPL_EOD!U66-BRPL_ISGS_exbus!U66</f>
        <v>1.6131162678689748E-3</v>
      </c>
      <c r="V66" s="24">
        <f>BRPL_EOD!V66-BRPL_ISGS_exbus!V66</f>
        <v>5.8038518518523929E-3</v>
      </c>
      <c r="W66" s="24">
        <f>BRPL_EOD!W66-BRPL_ISGS_exbus!W66</f>
        <v>4.45280801335457E-3</v>
      </c>
      <c r="X66" s="24">
        <f>BRPL_EOD!X66-BRPL_ISGS_exbus!X66</f>
        <v>1.9386642725720549E-3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-1.7968167551316583E-3</v>
      </c>
      <c r="L67" s="24">
        <f>BRPL_EOD!L67-BRPL_ISGS_exbus!L67</f>
        <v>-8.397541338389658E-5</v>
      </c>
      <c r="M67" s="24">
        <f>BRPL_EOD!M67-BRPL_ISGS_exbus!M67</f>
        <v>5.5456187894975528E-4</v>
      </c>
      <c r="N67" s="24">
        <f>BRPL_EOD!N67-BRPL_ISGS_exbus!N67</f>
        <v>-3.1294854881309675E-3</v>
      </c>
      <c r="O67" s="24">
        <f>BRPL_EOD!O67-BRPL_ISGS_exbus!O67</f>
        <v>-3.1470136089239986E-4</v>
      </c>
      <c r="P67" s="24">
        <f>BRPL_EOD!P67-BRPL_ISGS_exbus!P67</f>
        <v>2.07756712693552E-3</v>
      </c>
      <c r="Q67" s="24">
        <f>BRPL_EOD!Q67-BRPL_ISGS_exbus!Q67</f>
        <v>1.7659279778436954E-4</v>
      </c>
      <c r="R67" s="24">
        <f>BRPL_EOD!R67-BRPL_ISGS_exbus!R67</f>
        <v>-2.9054259501926083E-4</v>
      </c>
      <c r="S67" s="24">
        <f>BRPL_EOD!S67-BRPL_ISGS_exbus!S67</f>
        <v>-1.9729537366544037E-3</v>
      </c>
      <c r="T67" s="24">
        <f>BRPL_EOD!T67-BRPL_ISGS_exbus!T67</f>
        <v>0</v>
      </c>
      <c r="U67" s="24">
        <f>BRPL_EOD!U67-BRPL_ISGS_exbus!U67</f>
        <v>1.6131162678689748E-3</v>
      </c>
      <c r="V67" s="24">
        <f>BRPL_EOD!V67-BRPL_ISGS_exbus!V67</f>
        <v>5.8038518518523929E-3</v>
      </c>
      <c r="W67" s="24">
        <f>BRPL_EOD!W67-BRPL_ISGS_exbus!W67</f>
        <v>4.45280801335457E-3</v>
      </c>
      <c r="X67" s="24">
        <f>BRPL_EOD!X67-BRPL_ISGS_exbus!X67</f>
        <v>1.9386642725720549E-3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-1.7968167551316583E-3</v>
      </c>
      <c r="L68" s="24">
        <f>BRPL_EOD!L68-BRPL_ISGS_exbus!L68</f>
        <v>-8.397541338389658E-5</v>
      </c>
      <c r="M68" s="24">
        <f>BRPL_EOD!M68-BRPL_ISGS_exbus!M68</f>
        <v>5.5456187894975528E-4</v>
      </c>
      <c r="N68" s="24">
        <f>BRPL_EOD!N68-BRPL_ISGS_exbus!N68</f>
        <v>-3.1294854881309675E-3</v>
      </c>
      <c r="O68" s="24">
        <f>BRPL_EOD!O68-BRPL_ISGS_exbus!O68</f>
        <v>-3.1470136089239986E-4</v>
      </c>
      <c r="P68" s="24">
        <f>BRPL_EOD!P68-BRPL_ISGS_exbus!P68</f>
        <v>2.07756712693552E-3</v>
      </c>
      <c r="Q68" s="24">
        <f>BRPL_EOD!Q68-BRPL_ISGS_exbus!Q68</f>
        <v>1.7659279778436954E-4</v>
      </c>
      <c r="R68" s="24">
        <f>BRPL_EOD!R68-BRPL_ISGS_exbus!R68</f>
        <v>-2.9054259501926083E-4</v>
      </c>
      <c r="S68" s="24">
        <f>BRPL_EOD!S68-BRPL_ISGS_exbus!S68</f>
        <v>-1.9729537366544037E-3</v>
      </c>
      <c r="T68" s="24">
        <f>BRPL_EOD!T68-BRPL_ISGS_exbus!T68</f>
        <v>0</v>
      </c>
      <c r="U68" s="24">
        <f>BRPL_EOD!U68-BRPL_ISGS_exbus!U68</f>
        <v>1.6131162678689748E-3</v>
      </c>
      <c r="V68" s="24">
        <f>BRPL_EOD!V68-BRPL_ISGS_exbus!V68</f>
        <v>1.2267655629134566E-3</v>
      </c>
      <c r="W68" s="24">
        <f>BRPL_EOD!W68-BRPL_ISGS_exbus!W68</f>
        <v>4.45280801335457E-3</v>
      </c>
      <c r="X68" s="24">
        <f>BRPL_EOD!X68-BRPL_ISGS_exbus!X68</f>
        <v>1.9386642725720549E-3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-1.7968167551316583E-3</v>
      </c>
      <c r="L69" s="24">
        <f>BRPL_EOD!L69-BRPL_ISGS_exbus!L69</f>
        <v>-8.397541338389658E-5</v>
      </c>
      <c r="M69" s="24">
        <f>BRPL_EOD!M69-BRPL_ISGS_exbus!M69</f>
        <v>5.5456187894975528E-4</v>
      </c>
      <c r="N69" s="24">
        <f>BRPL_EOD!N69-BRPL_ISGS_exbus!N69</f>
        <v>-3.1294854881309675E-3</v>
      </c>
      <c r="O69" s="24">
        <f>BRPL_EOD!O69-BRPL_ISGS_exbus!O69</f>
        <v>-3.1470136089239986E-4</v>
      </c>
      <c r="P69" s="24">
        <f>BRPL_EOD!P69-BRPL_ISGS_exbus!P69</f>
        <v>2.07756712693552E-3</v>
      </c>
      <c r="Q69" s="24">
        <f>BRPL_EOD!Q69-BRPL_ISGS_exbus!Q69</f>
        <v>1.7659279778436954E-4</v>
      </c>
      <c r="R69" s="24">
        <f>BRPL_EOD!R69-BRPL_ISGS_exbus!R69</f>
        <v>-2.9054259501926083E-4</v>
      </c>
      <c r="S69" s="24">
        <f>BRPL_EOD!S69-BRPL_ISGS_exbus!S69</f>
        <v>-1.9729537366544037E-3</v>
      </c>
      <c r="T69" s="24">
        <f>BRPL_EOD!T69-BRPL_ISGS_exbus!T69</f>
        <v>0</v>
      </c>
      <c r="U69" s="24">
        <f>BRPL_EOD!U69-BRPL_ISGS_exbus!U69</f>
        <v>1.6131162678689748E-3</v>
      </c>
      <c r="V69" s="24">
        <f>BRPL_EOD!V69-BRPL_ISGS_exbus!V69</f>
        <v>1.2267655629134566E-3</v>
      </c>
      <c r="W69" s="24">
        <f>BRPL_EOD!W69-BRPL_ISGS_exbus!W69</f>
        <v>4.45280801335457E-3</v>
      </c>
      <c r="X69" s="24">
        <f>BRPL_EOD!X69-BRPL_ISGS_exbus!X69</f>
        <v>5.0327288923313063E-3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-1.7968167551316583E-3</v>
      </c>
      <c r="L70" s="24">
        <f>BRPL_EOD!L70-BRPL_ISGS_exbus!L70</f>
        <v>-8.397541338389658E-5</v>
      </c>
      <c r="M70" s="24">
        <f>BRPL_EOD!M70-BRPL_ISGS_exbus!M70</f>
        <v>5.5456187894975528E-4</v>
      </c>
      <c r="N70" s="24">
        <f>BRPL_EOD!N70-BRPL_ISGS_exbus!N70</f>
        <v>-3.1294854881309675E-3</v>
      </c>
      <c r="O70" s="24">
        <f>BRPL_EOD!O70-BRPL_ISGS_exbus!O70</f>
        <v>-3.1470136089239986E-4</v>
      </c>
      <c r="P70" s="24">
        <f>BRPL_EOD!P70-BRPL_ISGS_exbus!P70</f>
        <v>2.07756712693552E-3</v>
      </c>
      <c r="Q70" s="24">
        <f>BRPL_EOD!Q70-BRPL_ISGS_exbus!Q70</f>
        <v>1.7659279778436954E-4</v>
      </c>
      <c r="R70" s="24">
        <f>BRPL_EOD!R70-BRPL_ISGS_exbus!R70</f>
        <v>-2.9054259501926083E-4</v>
      </c>
      <c r="S70" s="24">
        <f>BRPL_EOD!S70-BRPL_ISGS_exbus!S70</f>
        <v>-1.9729537366544037E-3</v>
      </c>
      <c r="T70" s="24">
        <f>BRPL_EOD!T70-BRPL_ISGS_exbus!T70</f>
        <v>0</v>
      </c>
      <c r="U70" s="24">
        <f>BRPL_EOD!U70-BRPL_ISGS_exbus!U70</f>
        <v>1.6131162678689748E-3</v>
      </c>
      <c r="V70" s="24">
        <f>BRPL_EOD!V70-BRPL_ISGS_exbus!V70</f>
        <v>1.2267655629134566E-3</v>
      </c>
      <c r="W70" s="24">
        <f>BRPL_EOD!W70-BRPL_ISGS_exbus!W70</f>
        <v>7.1339865711728123E-3</v>
      </c>
      <c r="X70" s="24">
        <f>BRPL_EOD!X70-BRPL_ISGS_exbus!X70</f>
        <v>5.0327288923313063E-3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-1.7968167551316583E-3</v>
      </c>
      <c r="L71" s="24">
        <f>BRPL_EOD!L71-BRPL_ISGS_exbus!L71</f>
        <v>-8.397541338389658E-5</v>
      </c>
      <c r="M71" s="24">
        <f>BRPL_EOD!M71-BRPL_ISGS_exbus!M71</f>
        <v>5.5456187894975528E-4</v>
      </c>
      <c r="N71" s="24">
        <f>BRPL_EOD!N71-BRPL_ISGS_exbus!N71</f>
        <v>-3.1294854881309675E-3</v>
      </c>
      <c r="O71" s="24">
        <f>BRPL_EOD!O71-BRPL_ISGS_exbus!O71</f>
        <v>-3.1470136089239986E-4</v>
      </c>
      <c r="P71" s="24">
        <f>BRPL_EOD!P71-BRPL_ISGS_exbus!P71</f>
        <v>2.07756712693552E-3</v>
      </c>
      <c r="Q71" s="24">
        <f>BRPL_EOD!Q71-BRPL_ISGS_exbus!Q71</f>
        <v>1.7659279778436954E-4</v>
      </c>
      <c r="R71" s="24">
        <f>BRPL_EOD!R71-BRPL_ISGS_exbus!R71</f>
        <v>3.9453252204584288E-3</v>
      </c>
      <c r="S71" s="24">
        <f>BRPL_EOD!S71-BRPL_ISGS_exbus!S71</f>
        <v>-1.9729537366544037E-3</v>
      </c>
      <c r="T71" s="24">
        <f>BRPL_EOD!T71-BRPL_ISGS_exbus!T71</f>
        <v>0</v>
      </c>
      <c r="U71" s="24">
        <f>BRPL_EOD!U71-BRPL_ISGS_exbus!U71</f>
        <v>1.6131162678689748E-3</v>
      </c>
      <c r="V71" s="24">
        <f>BRPL_EOD!V71-BRPL_ISGS_exbus!V71</f>
        <v>2.1500946215136096E-3</v>
      </c>
      <c r="W71" s="24">
        <f>BRPL_EOD!W71-BRPL_ISGS_exbus!W71</f>
        <v>7.1339865711728123E-3</v>
      </c>
      <c r="X71" s="24">
        <f>BRPL_EOD!X71-BRPL_ISGS_exbus!X71</f>
        <v>5.0327288923313063E-3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-3.8305706482333335E-5</v>
      </c>
      <c r="L72" s="24">
        <f>BRPL_EOD!L72-BRPL_ISGS_exbus!L72</f>
        <v>5.9830559628437641E-5</v>
      </c>
      <c r="M72" s="24">
        <f>BRPL_EOD!M72-BRPL_ISGS_exbus!M72</f>
        <v>5.5456187894975528E-4</v>
      </c>
      <c r="N72" s="24">
        <f>BRPL_EOD!N72-BRPL_ISGS_exbus!N72</f>
        <v>-3.1294854881309675E-3</v>
      </c>
      <c r="O72" s="24">
        <f>BRPL_EOD!O72-BRPL_ISGS_exbus!O72</f>
        <v>-3.1470136089239986E-4</v>
      </c>
      <c r="P72" s="24">
        <f>BRPL_EOD!P72-BRPL_ISGS_exbus!P72</f>
        <v>2.07756712693552E-3</v>
      </c>
      <c r="Q72" s="24">
        <f>BRPL_EOD!Q72-BRPL_ISGS_exbus!Q72</f>
        <v>-5.4644396551672969E-4</v>
      </c>
      <c r="R72" s="24">
        <f>BRPL_EOD!R72-BRPL_ISGS_exbus!R72</f>
        <v>-2.0548266666686743E-3</v>
      </c>
      <c r="S72" s="24">
        <f>BRPL_EOD!S72-BRPL_ISGS_exbus!S72</f>
        <v>2.9832737430162126E-3</v>
      </c>
      <c r="T72" s="24">
        <f>BRPL_EOD!T72-BRPL_ISGS_exbus!T72</f>
        <v>0</v>
      </c>
      <c r="U72" s="24">
        <f>BRPL_EOD!U72-BRPL_ISGS_exbus!U72</f>
        <v>1.6131162678689748E-3</v>
      </c>
      <c r="V72" s="24">
        <f>BRPL_EOD!V72-BRPL_ISGS_exbus!V72</f>
        <v>2.1500946215136096E-3</v>
      </c>
      <c r="W72" s="24">
        <f>BRPL_EOD!W72-BRPL_ISGS_exbus!W72</f>
        <v>7.1339865711728123E-3</v>
      </c>
      <c r="X72" s="24">
        <f>BRPL_EOD!X72-BRPL_ISGS_exbus!X72</f>
        <v>5.0327288923313063E-3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-9.863883347918545E-3</v>
      </c>
      <c r="L73" s="24">
        <f>BRPL_EOD!L73-BRPL_ISGS_exbus!L73</f>
        <v>5.9830559628437641E-5</v>
      </c>
      <c r="M73" s="24">
        <f>BRPL_EOD!M73-BRPL_ISGS_exbus!M73</f>
        <v>5.5456187894975528E-4</v>
      </c>
      <c r="N73" s="24">
        <f>BRPL_EOD!N73-BRPL_ISGS_exbus!N73</f>
        <v>-3.1294854881309675E-3</v>
      </c>
      <c r="O73" s="24">
        <f>BRPL_EOD!O73-BRPL_ISGS_exbus!O73</f>
        <v>-3.1470136089239986E-4</v>
      </c>
      <c r="P73" s="24">
        <f>BRPL_EOD!P73-BRPL_ISGS_exbus!P73</f>
        <v>2.07756712693552E-3</v>
      </c>
      <c r="Q73" s="24">
        <f>BRPL_EOD!Q73-BRPL_ISGS_exbus!Q73</f>
        <v>-5.4644396551672969E-4</v>
      </c>
      <c r="R73" s="24">
        <f>BRPL_EOD!R73-BRPL_ISGS_exbus!R73</f>
        <v>-2.0548266666686743E-3</v>
      </c>
      <c r="S73" s="24">
        <f>BRPL_EOD!S73-BRPL_ISGS_exbus!S73</f>
        <v>2.9832737430162126E-3</v>
      </c>
      <c r="T73" s="24">
        <f>BRPL_EOD!T73-BRPL_ISGS_exbus!T73</f>
        <v>0</v>
      </c>
      <c r="U73" s="24">
        <f>BRPL_EOD!U73-BRPL_ISGS_exbus!U73</f>
        <v>1.6131162678689748E-3</v>
      </c>
      <c r="V73" s="24">
        <f>BRPL_EOD!V73-BRPL_ISGS_exbus!V73</f>
        <v>2.1500946215136096E-3</v>
      </c>
      <c r="W73" s="24">
        <f>BRPL_EOD!W73-BRPL_ISGS_exbus!W73</f>
        <v>7.1339865711728123E-3</v>
      </c>
      <c r="X73" s="24">
        <f>BRPL_EOD!X73-BRPL_ISGS_exbus!X73</f>
        <v>5.0327288923313063E-3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-4.9056241982157189E-3</v>
      </c>
      <c r="L74" s="24">
        <f>BRPL_EOD!L74-BRPL_ISGS_exbus!L74</f>
        <v>5.9830559628437641E-5</v>
      </c>
      <c r="M74" s="24">
        <f>BRPL_EOD!M74-BRPL_ISGS_exbus!M74</f>
        <v>5.5456187894975528E-4</v>
      </c>
      <c r="N74" s="24">
        <f>BRPL_EOD!N74-BRPL_ISGS_exbus!N74</f>
        <v>-3.1294854881309675E-3</v>
      </c>
      <c r="O74" s="24">
        <f>BRPL_EOD!O74-BRPL_ISGS_exbus!O74</f>
        <v>-3.1470136089239986E-4</v>
      </c>
      <c r="P74" s="24">
        <f>BRPL_EOD!P74-BRPL_ISGS_exbus!P74</f>
        <v>2.07756712693552E-3</v>
      </c>
      <c r="Q74" s="24">
        <f>BRPL_EOD!Q74-BRPL_ISGS_exbus!Q74</f>
        <v>-5.4644396551672969E-4</v>
      </c>
      <c r="R74" s="24">
        <f>BRPL_EOD!R74-BRPL_ISGS_exbus!R74</f>
        <v>-2.0548266666686743E-3</v>
      </c>
      <c r="S74" s="24">
        <f>BRPL_EOD!S74-BRPL_ISGS_exbus!S74</f>
        <v>2.9832737430162126E-3</v>
      </c>
      <c r="T74" s="24">
        <f>BRPL_EOD!T74-BRPL_ISGS_exbus!T74</f>
        <v>0</v>
      </c>
      <c r="U74" s="24">
        <f>BRPL_EOD!U74-BRPL_ISGS_exbus!U74</f>
        <v>1.6131162678689748E-3</v>
      </c>
      <c r="V74" s="24">
        <f>BRPL_EOD!V74-BRPL_ISGS_exbus!V74</f>
        <v>2.1500946215136096E-3</v>
      </c>
      <c r="W74" s="24">
        <f>BRPL_EOD!W74-BRPL_ISGS_exbus!W74</f>
        <v>7.1339865711728123E-3</v>
      </c>
      <c r="X74" s="24">
        <f>BRPL_EOD!X74-BRPL_ISGS_exbus!X74</f>
        <v>5.0327288923313063E-3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1.1566164631631182E-3</v>
      </c>
      <c r="L75" s="24">
        <f>BRPL_EOD!L75-BRPL_ISGS_exbus!L75</f>
        <v>5.9830559628437641E-5</v>
      </c>
      <c r="M75" s="24">
        <f>BRPL_EOD!M75-BRPL_ISGS_exbus!M75</f>
        <v>5.5456187894975528E-4</v>
      </c>
      <c r="N75" s="24">
        <f>BRPL_EOD!N75-BRPL_ISGS_exbus!N75</f>
        <v>-3.1294854881309675E-3</v>
      </c>
      <c r="O75" s="24">
        <f>BRPL_EOD!O75-BRPL_ISGS_exbus!O75</f>
        <v>-3.1470136089239986E-4</v>
      </c>
      <c r="P75" s="24">
        <f>BRPL_EOD!P75-BRPL_ISGS_exbus!P75</f>
        <v>2.07756712693552E-3</v>
      </c>
      <c r="Q75" s="24">
        <f>BRPL_EOD!Q75-BRPL_ISGS_exbus!Q75</f>
        <v>2.2450987525992616E-3</v>
      </c>
      <c r="R75" s="24">
        <f>BRPL_EOD!R75-BRPL_ISGS_exbus!R75</f>
        <v>-2.0548266666686743E-3</v>
      </c>
      <c r="S75" s="24">
        <f>BRPL_EOD!S75-BRPL_ISGS_exbus!S75</f>
        <v>-5.408728070168678E-4</v>
      </c>
      <c r="T75" s="24">
        <f>BRPL_EOD!T75-BRPL_ISGS_exbus!T75</f>
        <v>0</v>
      </c>
      <c r="U75" s="24">
        <f>BRPL_EOD!U75-BRPL_ISGS_exbus!U75</f>
        <v>1.6131162678689748E-3</v>
      </c>
      <c r="V75" s="24">
        <f>BRPL_EOD!V75-BRPL_ISGS_exbus!V75</f>
        <v>2.1500946215136096E-3</v>
      </c>
      <c r="W75" s="24">
        <f>BRPL_EOD!W75-BRPL_ISGS_exbus!W75</f>
        <v>7.1339865711728123E-3</v>
      </c>
      <c r="X75" s="24">
        <f>BRPL_EOD!X75-BRPL_ISGS_exbus!X75</f>
        <v>5.0327288923313063E-3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-4.9424993257503047E-3</v>
      </c>
      <c r="L76" s="24">
        <f>BRPL_EOD!L76-BRPL_ISGS_exbus!L76</f>
        <v>-7.4661143383281114E-6</v>
      </c>
      <c r="M76" s="24">
        <f>BRPL_EOD!M76-BRPL_ISGS_exbus!M76</f>
        <v>5.5456187894975528E-4</v>
      </c>
      <c r="N76" s="24">
        <f>BRPL_EOD!N76-BRPL_ISGS_exbus!N76</f>
        <v>-3.1294854881309675E-3</v>
      </c>
      <c r="O76" s="24">
        <f>BRPL_EOD!O76-BRPL_ISGS_exbus!O76</f>
        <v>-3.1470136089239986E-4</v>
      </c>
      <c r="P76" s="24">
        <f>BRPL_EOD!P76-BRPL_ISGS_exbus!P76</f>
        <v>2.07756712693552E-3</v>
      </c>
      <c r="Q76" s="24">
        <f>BRPL_EOD!Q76-BRPL_ISGS_exbus!Q76</f>
        <v>2.2450987525992616E-3</v>
      </c>
      <c r="R76" s="24">
        <f>BRPL_EOD!R76-BRPL_ISGS_exbus!R76</f>
        <v>-2.0548266666686743E-3</v>
      </c>
      <c r="S76" s="24">
        <f>BRPL_EOD!S76-BRPL_ISGS_exbus!S76</f>
        <v>-5.408728070168678E-4</v>
      </c>
      <c r="T76" s="24">
        <f>BRPL_EOD!T76-BRPL_ISGS_exbus!T76</f>
        <v>0</v>
      </c>
      <c r="U76" s="24">
        <f>BRPL_EOD!U76-BRPL_ISGS_exbus!U76</f>
        <v>1.6131162678689748E-3</v>
      </c>
      <c r="V76" s="24">
        <f>BRPL_EOD!V76-BRPL_ISGS_exbus!V76</f>
        <v>2.1500946215136096E-3</v>
      </c>
      <c r="W76" s="24">
        <f>BRPL_EOD!W76-BRPL_ISGS_exbus!W76</f>
        <v>7.1339865711728123E-3</v>
      </c>
      <c r="X76" s="24">
        <f>BRPL_EOD!X76-BRPL_ISGS_exbus!X76</f>
        <v>5.0327288923313063E-3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-4.9424993257503047E-3</v>
      </c>
      <c r="L77" s="24">
        <f>BRPL_EOD!L77-BRPL_ISGS_exbus!L77</f>
        <v>-8.994350693569686E-6</v>
      </c>
      <c r="M77" s="24">
        <f>BRPL_EOD!M77-BRPL_ISGS_exbus!M77</f>
        <v>5.5456187894975528E-4</v>
      </c>
      <c r="N77" s="24">
        <f>BRPL_EOD!N77-BRPL_ISGS_exbus!N77</f>
        <v>-3.1294854881309675E-3</v>
      </c>
      <c r="O77" s="24">
        <f>BRPL_EOD!O77-BRPL_ISGS_exbus!O77</f>
        <v>-3.1470136089239986E-4</v>
      </c>
      <c r="P77" s="24">
        <f>BRPL_EOD!P77-BRPL_ISGS_exbus!P77</f>
        <v>2.07756712693552E-3</v>
      </c>
      <c r="Q77" s="24">
        <f>BRPL_EOD!Q77-BRPL_ISGS_exbus!Q77</f>
        <v>2.2450987525992616E-3</v>
      </c>
      <c r="R77" s="24">
        <f>BRPL_EOD!R77-BRPL_ISGS_exbus!R77</f>
        <v>-2.0548266666686743E-3</v>
      </c>
      <c r="S77" s="24">
        <f>BRPL_EOD!S77-BRPL_ISGS_exbus!S77</f>
        <v>-5.408728070168678E-4</v>
      </c>
      <c r="T77" s="24">
        <f>BRPL_EOD!T77-BRPL_ISGS_exbus!T77</f>
        <v>0</v>
      </c>
      <c r="U77" s="24">
        <f>BRPL_EOD!U77-BRPL_ISGS_exbus!U77</f>
        <v>1.6131162678689748E-3</v>
      </c>
      <c r="V77" s="24">
        <f>BRPL_EOD!V77-BRPL_ISGS_exbus!V77</f>
        <v>2.1500946215136096E-3</v>
      </c>
      <c r="W77" s="24">
        <f>BRPL_EOD!W77-BRPL_ISGS_exbus!W77</f>
        <v>7.1339865711728123E-3</v>
      </c>
      <c r="X77" s="24">
        <f>BRPL_EOD!X77-BRPL_ISGS_exbus!X77</f>
        <v>5.0327288923313063E-3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-4.9424993257503047E-3</v>
      </c>
      <c r="L78" s="24">
        <f>BRPL_EOD!L78-BRPL_ISGS_exbus!L78</f>
        <v>-8.994350693569686E-6</v>
      </c>
      <c r="M78" s="24">
        <f>BRPL_EOD!M78-BRPL_ISGS_exbus!M78</f>
        <v>5.5456187894975528E-4</v>
      </c>
      <c r="N78" s="24">
        <f>BRPL_EOD!N78-BRPL_ISGS_exbus!N78</f>
        <v>-3.1294854881309675E-3</v>
      </c>
      <c r="O78" s="24">
        <f>BRPL_EOD!O78-BRPL_ISGS_exbus!O78</f>
        <v>-3.1470136089239986E-4</v>
      </c>
      <c r="P78" s="24">
        <f>BRPL_EOD!P78-BRPL_ISGS_exbus!P78</f>
        <v>2.07756712693552E-3</v>
      </c>
      <c r="Q78" s="24">
        <f>BRPL_EOD!Q78-BRPL_ISGS_exbus!Q78</f>
        <v>2.2450987525992616E-3</v>
      </c>
      <c r="R78" s="24">
        <f>BRPL_EOD!R78-BRPL_ISGS_exbus!R78</f>
        <v>2.3228816466556168E-3</v>
      </c>
      <c r="S78" s="24">
        <f>BRPL_EOD!S78-BRPL_ISGS_exbus!S78</f>
        <v>-5.408728070168678E-4</v>
      </c>
      <c r="T78" s="24">
        <f>BRPL_EOD!T78-BRPL_ISGS_exbus!T78</f>
        <v>0</v>
      </c>
      <c r="U78" s="24">
        <f>BRPL_EOD!U78-BRPL_ISGS_exbus!U78</f>
        <v>1.6131162678689748E-3</v>
      </c>
      <c r="V78" s="24">
        <f>BRPL_EOD!V78-BRPL_ISGS_exbus!V78</f>
        <v>2.1500946215136096E-3</v>
      </c>
      <c r="W78" s="24">
        <f>BRPL_EOD!W78-BRPL_ISGS_exbus!W78</f>
        <v>7.1339865711728123E-3</v>
      </c>
      <c r="X78" s="24">
        <f>BRPL_EOD!X78-BRPL_ISGS_exbus!X78</f>
        <v>5.0327288923313063E-3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-4.9424993257503047E-3</v>
      </c>
      <c r="L79" s="24">
        <f>BRPL_EOD!L79-BRPL_ISGS_exbus!L79</f>
        <v>-8.994350693569686E-6</v>
      </c>
      <c r="M79" s="24">
        <f>BRPL_EOD!M79-BRPL_ISGS_exbus!M79</f>
        <v>5.5456187894975528E-4</v>
      </c>
      <c r="N79" s="24">
        <f>BRPL_EOD!N79-BRPL_ISGS_exbus!N79</f>
        <v>-3.1294854881309675E-3</v>
      </c>
      <c r="O79" s="24">
        <f>BRPL_EOD!O79-BRPL_ISGS_exbus!O79</f>
        <v>-3.1470136089239986E-4</v>
      </c>
      <c r="P79" s="24">
        <f>BRPL_EOD!P79-BRPL_ISGS_exbus!P79</f>
        <v>2.07756712693552E-3</v>
      </c>
      <c r="Q79" s="24">
        <f>BRPL_EOD!Q79-BRPL_ISGS_exbus!Q79</f>
        <v>2.2450987525992616E-3</v>
      </c>
      <c r="R79" s="24">
        <f>BRPL_EOD!R79-BRPL_ISGS_exbus!R79</f>
        <v>2.3228816466556168E-3</v>
      </c>
      <c r="S79" s="24">
        <f>BRPL_EOD!S79-BRPL_ISGS_exbus!S79</f>
        <v>-5.408728070168678E-4</v>
      </c>
      <c r="T79" s="24">
        <f>BRPL_EOD!T79-BRPL_ISGS_exbus!T79</f>
        <v>0</v>
      </c>
      <c r="U79" s="24">
        <f>BRPL_EOD!U79-BRPL_ISGS_exbus!U79</f>
        <v>1.6131162678689748E-3</v>
      </c>
      <c r="V79" s="24">
        <f>BRPL_EOD!V79-BRPL_ISGS_exbus!V79</f>
        <v>2.1500946215136096E-3</v>
      </c>
      <c r="W79" s="24">
        <f>BRPL_EOD!W79-BRPL_ISGS_exbus!W79</f>
        <v>7.1339865711728123E-3</v>
      </c>
      <c r="X79" s="24">
        <f>BRPL_EOD!X79-BRPL_ISGS_exbus!X79</f>
        <v>5.0327288923313063E-3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-4.9424993257503047E-3</v>
      </c>
      <c r="L80" s="24">
        <f>BRPL_EOD!L80-BRPL_ISGS_exbus!L80</f>
        <v>-2.0456729008699881E-4</v>
      </c>
      <c r="M80" s="24">
        <f>BRPL_EOD!M80-BRPL_ISGS_exbus!M80</f>
        <v>5.5456187894975528E-4</v>
      </c>
      <c r="N80" s="24">
        <f>BRPL_EOD!N80-BRPL_ISGS_exbus!N80</f>
        <v>-3.1294854881309675E-3</v>
      </c>
      <c r="O80" s="24">
        <f>BRPL_EOD!O80-BRPL_ISGS_exbus!O80</f>
        <v>-3.1470136089239986E-4</v>
      </c>
      <c r="P80" s="24">
        <f>BRPL_EOD!P80-BRPL_ISGS_exbus!P80</f>
        <v>2.07756712693552E-3</v>
      </c>
      <c r="Q80" s="24">
        <f>BRPL_EOD!Q80-BRPL_ISGS_exbus!Q80</f>
        <v>2.2450987525992616E-3</v>
      </c>
      <c r="R80" s="24">
        <f>BRPL_EOD!R80-BRPL_ISGS_exbus!R80</f>
        <v>2.3228816466556168E-3</v>
      </c>
      <c r="S80" s="24">
        <f>BRPL_EOD!S80-BRPL_ISGS_exbus!S80</f>
        <v>-5.408728070168678E-4</v>
      </c>
      <c r="T80" s="24">
        <f>BRPL_EOD!T80-BRPL_ISGS_exbus!T80</f>
        <v>0</v>
      </c>
      <c r="U80" s="24">
        <f>BRPL_EOD!U80-BRPL_ISGS_exbus!U80</f>
        <v>1.6131162678689748E-3</v>
      </c>
      <c r="V80" s="24">
        <f>BRPL_EOD!V80-BRPL_ISGS_exbus!V80</f>
        <v>2.1500946215136096E-3</v>
      </c>
      <c r="W80" s="24">
        <f>BRPL_EOD!W80-BRPL_ISGS_exbus!W80</f>
        <v>7.1339865711728123E-3</v>
      </c>
      <c r="X80" s="24">
        <f>BRPL_EOD!X80-BRPL_ISGS_exbus!X80</f>
        <v>5.0327288923313063E-3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-4.9424993257503047E-3</v>
      </c>
      <c r="L81" s="24">
        <f>BRPL_EOD!L81-BRPL_ISGS_exbus!L81</f>
        <v>-2.0456729008699881E-4</v>
      </c>
      <c r="M81" s="24">
        <f>BRPL_EOD!M81-BRPL_ISGS_exbus!M81</f>
        <v>5.5456187894975528E-4</v>
      </c>
      <c r="N81" s="24">
        <f>BRPL_EOD!N81-BRPL_ISGS_exbus!N81</f>
        <v>-3.1294854881309675E-3</v>
      </c>
      <c r="O81" s="24">
        <f>BRPL_EOD!O81-BRPL_ISGS_exbus!O81</f>
        <v>-3.1470136089239986E-4</v>
      </c>
      <c r="P81" s="24">
        <f>BRPL_EOD!P81-BRPL_ISGS_exbus!P81</f>
        <v>2.07756712693552E-3</v>
      </c>
      <c r="Q81" s="24">
        <f>BRPL_EOD!Q81-BRPL_ISGS_exbus!Q81</f>
        <v>2.2450987525992616E-3</v>
      </c>
      <c r="R81" s="24">
        <f>BRPL_EOD!R81-BRPL_ISGS_exbus!R81</f>
        <v>2.3228816466556168E-3</v>
      </c>
      <c r="S81" s="24">
        <f>BRPL_EOD!S81-BRPL_ISGS_exbus!S81</f>
        <v>-5.408728070168678E-4</v>
      </c>
      <c r="T81" s="24">
        <f>BRPL_EOD!T81-BRPL_ISGS_exbus!T81</f>
        <v>0</v>
      </c>
      <c r="U81" s="24">
        <f>BRPL_EOD!U81-BRPL_ISGS_exbus!U81</f>
        <v>1.6131162678689748E-3</v>
      </c>
      <c r="V81" s="24">
        <f>BRPL_EOD!V81-BRPL_ISGS_exbus!V81</f>
        <v>2.1500946215136096E-3</v>
      </c>
      <c r="W81" s="24">
        <f>BRPL_EOD!W81-BRPL_ISGS_exbus!W81</f>
        <v>7.1339865711728123E-3</v>
      </c>
      <c r="X81" s="24">
        <f>BRPL_EOD!X81-BRPL_ISGS_exbus!X81</f>
        <v>5.0327288923313063E-3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-4.9424993257503047E-3</v>
      </c>
      <c r="L82" s="24">
        <f>BRPL_EOD!L82-BRPL_ISGS_exbus!L82</f>
        <v>-2.0456729008699881E-4</v>
      </c>
      <c r="M82" s="24">
        <f>BRPL_EOD!M82-BRPL_ISGS_exbus!M82</f>
        <v>5.5456187894975528E-4</v>
      </c>
      <c r="N82" s="24">
        <f>BRPL_EOD!N82-BRPL_ISGS_exbus!N82</f>
        <v>-3.1294854881309675E-3</v>
      </c>
      <c r="O82" s="24">
        <f>BRPL_EOD!O82-BRPL_ISGS_exbus!O82</f>
        <v>-3.1470136089239986E-4</v>
      </c>
      <c r="P82" s="24">
        <f>BRPL_EOD!P82-BRPL_ISGS_exbus!P82</f>
        <v>2.07756712693552E-3</v>
      </c>
      <c r="Q82" s="24">
        <f>BRPL_EOD!Q82-BRPL_ISGS_exbus!Q82</f>
        <v>2.2450987525992616E-3</v>
      </c>
      <c r="R82" s="24">
        <f>BRPL_EOD!R82-BRPL_ISGS_exbus!R82</f>
        <v>2.3228816466556168E-3</v>
      </c>
      <c r="S82" s="24">
        <f>BRPL_EOD!S82-BRPL_ISGS_exbus!S82</f>
        <v>-5.408728070168678E-4</v>
      </c>
      <c r="T82" s="24">
        <f>BRPL_EOD!T82-BRPL_ISGS_exbus!T82</f>
        <v>0</v>
      </c>
      <c r="U82" s="24">
        <f>BRPL_EOD!U82-BRPL_ISGS_exbus!U82</f>
        <v>1.6131162678689748E-3</v>
      </c>
      <c r="V82" s="24">
        <f>BRPL_EOD!V82-BRPL_ISGS_exbus!V82</f>
        <v>2.1500946215136096E-3</v>
      </c>
      <c r="W82" s="24">
        <f>BRPL_EOD!W82-BRPL_ISGS_exbus!W82</f>
        <v>7.1339865711728123E-3</v>
      </c>
      <c r="X82" s="24">
        <f>BRPL_EOD!X82-BRPL_ISGS_exbus!X82</f>
        <v>5.0327288923313063E-3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-4.9424993257503047E-3</v>
      </c>
      <c r="L83" s="24">
        <f>BRPL_EOD!L83-BRPL_ISGS_exbus!L83</f>
        <v>2.4579688611581219E-5</v>
      </c>
      <c r="M83" s="24">
        <f>BRPL_EOD!M83-BRPL_ISGS_exbus!M83</f>
        <v>5.5456187894975528E-4</v>
      </c>
      <c r="N83" s="24">
        <f>BRPL_EOD!N83-BRPL_ISGS_exbus!N83</f>
        <v>-3.1294854881309675E-3</v>
      </c>
      <c r="O83" s="24">
        <f>BRPL_EOD!O83-BRPL_ISGS_exbus!O83</f>
        <v>-3.1470136089239986E-4</v>
      </c>
      <c r="P83" s="24">
        <f>BRPL_EOD!P83-BRPL_ISGS_exbus!P83</f>
        <v>2.07756712693552E-3</v>
      </c>
      <c r="Q83" s="24">
        <f>BRPL_EOD!Q83-BRPL_ISGS_exbus!Q83</f>
        <v>2.2450987525992616E-3</v>
      </c>
      <c r="R83" s="24">
        <f>BRPL_EOD!R83-BRPL_ISGS_exbus!R83</f>
        <v>2.3228816466556168E-3</v>
      </c>
      <c r="S83" s="24">
        <f>BRPL_EOD!S83-BRPL_ISGS_exbus!S83</f>
        <v>-5.408728070168678E-4</v>
      </c>
      <c r="T83" s="24">
        <f>BRPL_EOD!T83-BRPL_ISGS_exbus!T83</f>
        <v>0</v>
      </c>
      <c r="U83" s="24">
        <f>BRPL_EOD!U83-BRPL_ISGS_exbus!U83</f>
        <v>1.6131162678689748E-3</v>
      </c>
      <c r="V83" s="24">
        <f>BRPL_EOD!V83-BRPL_ISGS_exbus!V83</f>
        <v>2.1500946215136096E-3</v>
      </c>
      <c r="W83" s="24">
        <f>BRPL_EOD!W83-BRPL_ISGS_exbus!W83</f>
        <v>7.1339865711728123E-3</v>
      </c>
      <c r="X83" s="24">
        <f>BRPL_EOD!X83-BRPL_ISGS_exbus!X83</f>
        <v>5.0327288923313063E-3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-4.9424993257503047E-3</v>
      </c>
      <c r="L84" s="24">
        <f>BRPL_EOD!L84-BRPL_ISGS_exbus!L84</f>
        <v>2.4579688611581219E-5</v>
      </c>
      <c r="M84" s="24">
        <f>BRPL_EOD!M84-BRPL_ISGS_exbus!M84</f>
        <v>5.5456187894975528E-4</v>
      </c>
      <c r="N84" s="24">
        <f>BRPL_EOD!N84-BRPL_ISGS_exbus!N84</f>
        <v>-3.1294854881309675E-3</v>
      </c>
      <c r="O84" s="24">
        <f>BRPL_EOD!O84-BRPL_ISGS_exbus!O84</f>
        <v>-3.1470136089239986E-4</v>
      </c>
      <c r="P84" s="24">
        <f>BRPL_EOD!P84-BRPL_ISGS_exbus!P84</f>
        <v>2.07756712693552E-3</v>
      </c>
      <c r="Q84" s="24">
        <f>BRPL_EOD!Q84-BRPL_ISGS_exbus!Q84</f>
        <v>2.2450987525992616E-3</v>
      </c>
      <c r="R84" s="24">
        <f>BRPL_EOD!R84-BRPL_ISGS_exbus!R84</f>
        <v>2.3228816466556168E-3</v>
      </c>
      <c r="S84" s="24">
        <f>BRPL_EOD!S84-BRPL_ISGS_exbus!S84</f>
        <v>-5.408728070168678E-4</v>
      </c>
      <c r="T84" s="24">
        <f>BRPL_EOD!T84-BRPL_ISGS_exbus!T84</f>
        <v>0</v>
      </c>
      <c r="U84" s="24">
        <f>BRPL_EOD!U84-BRPL_ISGS_exbus!U84</f>
        <v>1.6131162678689748E-3</v>
      </c>
      <c r="V84" s="24">
        <f>BRPL_EOD!V84-BRPL_ISGS_exbus!V84</f>
        <v>2.1500946215136096E-3</v>
      </c>
      <c r="W84" s="24">
        <f>BRPL_EOD!W84-BRPL_ISGS_exbus!W84</f>
        <v>7.1339865711728123E-3</v>
      </c>
      <c r="X84" s="24">
        <f>BRPL_EOD!X84-BRPL_ISGS_exbus!X84</f>
        <v>5.0327288923313063E-3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-4.9424993257503047E-3</v>
      </c>
      <c r="L85" s="24">
        <f>BRPL_EOD!L85-BRPL_ISGS_exbus!L85</f>
        <v>-2.2132698804355755E-5</v>
      </c>
      <c r="M85" s="24">
        <f>BRPL_EOD!M85-BRPL_ISGS_exbus!M85</f>
        <v>5.5456187894975528E-4</v>
      </c>
      <c r="N85" s="24">
        <f>BRPL_EOD!N85-BRPL_ISGS_exbus!N85</f>
        <v>-3.1294854881309675E-3</v>
      </c>
      <c r="O85" s="24">
        <f>BRPL_EOD!O85-BRPL_ISGS_exbus!O85</f>
        <v>-3.1470136089239986E-4</v>
      </c>
      <c r="P85" s="24">
        <f>BRPL_EOD!P85-BRPL_ISGS_exbus!P85</f>
        <v>2.07756712693552E-3</v>
      </c>
      <c r="Q85" s="24">
        <f>BRPL_EOD!Q85-BRPL_ISGS_exbus!Q85</f>
        <v>2.2450987525992616E-3</v>
      </c>
      <c r="R85" s="24">
        <f>BRPL_EOD!R85-BRPL_ISGS_exbus!R85</f>
        <v>2.3228816466556168E-3</v>
      </c>
      <c r="S85" s="24">
        <f>BRPL_EOD!S85-BRPL_ISGS_exbus!S85</f>
        <v>-5.408728070168678E-4</v>
      </c>
      <c r="T85" s="24">
        <f>BRPL_EOD!T85-BRPL_ISGS_exbus!T85</f>
        <v>0</v>
      </c>
      <c r="U85" s="24">
        <f>BRPL_EOD!U85-BRPL_ISGS_exbus!U85</f>
        <v>1.6131162678689748E-3</v>
      </c>
      <c r="V85" s="24">
        <f>BRPL_EOD!V85-BRPL_ISGS_exbus!V85</f>
        <v>2.1500946215136096E-3</v>
      </c>
      <c r="W85" s="24">
        <f>BRPL_EOD!W85-BRPL_ISGS_exbus!W85</f>
        <v>7.1339865711728123E-3</v>
      </c>
      <c r="X85" s="24">
        <f>BRPL_EOD!X85-BRPL_ISGS_exbus!X85</f>
        <v>5.0327288923313063E-3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-4.9424993257503047E-3</v>
      </c>
      <c r="L86" s="24">
        <f>BRPL_EOD!L86-BRPL_ISGS_exbus!L86</f>
        <v>1.0017294284914158E-4</v>
      </c>
      <c r="M86" s="24">
        <f>BRPL_EOD!M86-BRPL_ISGS_exbus!M86</f>
        <v>5.5456187894975528E-4</v>
      </c>
      <c r="N86" s="24">
        <f>BRPL_EOD!N86-BRPL_ISGS_exbus!N86</f>
        <v>-3.1294854881309675E-3</v>
      </c>
      <c r="O86" s="24">
        <f>BRPL_EOD!O86-BRPL_ISGS_exbus!O86</f>
        <v>-3.1470136089239986E-4</v>
      </c>
      <c r="P86" s="24">
        <f>BRPL_EOD!P86-BRPL_ISGS_exbus!P86</f>
        <v>2.07756712693552E-3</v>
      </c>
      <c r="Q86" s="24">
        <f>BRPL_EOD!Q86-BRPL_ISGS_exbus!Q86</f>
        <v>2.2450987525992616E-3</v>
      </c>
      <c r="R86" s="24">
        <f>BRPL_EOD!R86-BRPL_ISGS_exbus!R86</f>
        <v>2.3228816466556168E-3</v>
      </c>
      <c r="S86" s="24">
        <f>BRPL_EOD!S86-BRPL_ISGS_exbus!S86</f>
        <v>-5.408728070168678E-4</v>
      </c>
      <c r="T86" s="24">
        <f>BRPL_EOD!T86-BRPL_ISGS_exbus!T86</f>
        <v>0</v>
      </c>
      <c r="U86" s="24">
        <f>BRPL_EOD!U86-BRPL_ISGS_exbus!U86</f>
        <v>1.6131162678689748E-3</v>
      </c>
      <c r="V86" s="24">
        <f>BRPL_EOD!V86-BRPL_ISGS_exbus!V86</f>
        <v>2.1500946215136096E-3</v>
      </c>
      <c r="W86" s="24">
        <f>BRPL_EOD!W86-BRPL_ISGS_exbus!W86</f>
        <v>7.1339865711728123E-3</v>
      </c>
      <c r="X86" s="24">
        <f>BRPL_EOD!X86-BRPL_ISGS_exbus!X86</f>
        <v>5.0327288923313063E-3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-7.7667544036330582E-4</v>
      </c>
      <c r="L87" s="24">
        <f>BRPL_EOD!L87-BRPL_ISGS_exbus!L87</f>
        <v>9.2213242961491915E-5</v>
      </c>
      <c r="M87" s="24">
        <f>BRPL_EOD!M87-BRPL_ISGS_exbus!M87</f>
        <v>5.5456187894975528E-4</v>
      </c>
      <c r="N87" s="24">
        <f>BRPL_EOD!N87-BRPL_ISGS_exbus!N87</f>
        <v>-3.1294854881309675E-3</v>
      </c>
      <c r="O87" s="24">
        <f>BRPL_EOD!O87-BRPL_ISGS_exbus!O87</f>
        <v>-3.1470136089239986E-4</v>
      </c>
      <c r="P87" s="24">
        <f>BRPL_EOD!P87-BRPL_ISGS_exbus!P87</f>
        <v>2.07756712693552E-3</v>
      </c>
      <c r="Q87" s="24">
        <f>BRPL_EOD!Q87-BRPL_ISGS_exbus!Q87</f>
        <v>2.2450987525992616E-3</v>
      </c>
      <c r="R87" s="24">
        <f>BRPL_EOD!R87-BRPL_ISGS_exbus!R87</f>
        <v>2.3228816466556168E-3</v>
      </c>
      <c r="S87" s="24">
        <f>BRPL_EOD!S87-BRPL_ISGS_exbus!S87</f>
        <v>-5.408728070168678E-4</v>
      </c>
      <c r="T87" s="24">
        <f>BRPL_EOD!T87-BRPL_ISGS_exbus!T87</f>
        <v>0</v>
      </c>
      <c r="U87" s="24">
        <f>BRPL_EOD!U87-BRPL_ISGS_exbus!U87</f>
        <v>1.6131162678689748E-3</v>
      </c>
      <c r="V87" s="24">
        <f>BRPL_EOD!V87-BRPL_ISGS_exbus!V87</f>
        <v>2.1500946215136096E-3</v>
      </c>
      <c r="W87" s="24">
        <f>BRPL_EOD!W87-BRPL_ISGS_exbus!W87</f>
        <v>7.1339865711728123E-3</v>
      </c>
      <c r="X87" s="24">
        <f>BRPL_EOD!X87-BRPL_ISGS_exbus!X87</f>
        <v>5.0327288923313063E-3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1.318366632233392E-3</v>
      </c>
      <c r="L88" s="24">
        <f>BRPL_EOD!L88-BRPL_ISGS_exbus!L88</f>
        <v>2.1916571295577114E-6</v>
      </c>
      <c r="M88" s="24">
        <f>BRPL_EOD!M88-BRPL_ISGS_exbus!M88</f>
        <v>5.5456187894975528E-4</v>
      </c>
      <c r="N88" s="24">
        <f>BRPL_EOD!N88-BRPL_ISGS_exbus!N88</f>
        <v>-3.1294854881309675E-3</v>
      </c>
      <c r="O88" s="24">
        <f>BRPL_EOD!O88-BRPL_ISGS_exbus!O88</f>
        <v>-3.1470136089239986E-4</v>
      </c>
      <c r="P88" s="24">
        <f>BRPL_EOD!P88-BRPL_ISGS_exbus!P88</f>
        <v>2.07756712693552E-3</v>
      </c>
      <c r="Q88" s="24">
        <f>BRPL_EOD!Q88-BRPL_ISGS_exbus!Q88</f>
        <v>2.2450987525992616E-3</v>
      </c>
      <c r="R88" s="24">
        <f>BRPL_EOD!R88-BRPL_ISGS_exbus!R88</f>
        <v>2.3228816466556168E-3</v>
      </c>
      <c r="S88" s="24">
        <f>BRPL_EOD!S88-BRPL_ISGS_exbus!S88</f>
        <v>-5.408728070168678E-4</v>
      </c>
      <c r="T88" s="24">
        <f>BRPL_EOD!T88-BRPL_ISGS_exbus!T88</f>
        <v>0</v>
      </c>
      <c r="U88" s="24">
        <f>BRPL_EOD!U88-BRPL_ISGS_exbus!U88</f>
        <v>1.6131162678689748E-3</v>
      </c>
      <c r="V88" s="24">
        <f>BRPL_EOD!V88-BRPL_ISGS_exbus!V88</f>
        <v>2.1500946215136096E-3</v>
      </c>
      <c r="W88" s="24">
        <f>BRPL_EOD!W88-BRPL_ISGS_exbus!W88</f>
        <v>7.1339865711728123E-3</v>
      </c>
      <c r="X88" s="24">
        <f>BRPL_EOD!X88-BRPL_ISGS_exbus!X88</f>
        <v>5.0327288923313063E-3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1.318366632233392E-3</v>
      </c>
      <c r="L89" s="24">
        <f>BRPL_EOD!L89-BRPL_ISGS_exbus!L89</f>
        <v>-7.5317582826528451E-5</v>
      </c>
      <c r="M89" s="24">
        <f>BRPL_EOD!M89-BRPL_ISGS_exbus!M89</f>
        <v>5.5456187894975528E-4</v>
      </c>
      <c r="N89" s="24">
        <f>BRPL_EOD!N89-BRPL_ISGS_exbus!N89</f>
        <v>-3.1294854881309675E-3</v>
      </c>
      <c r="O89" s="24">
        <f>BRPL_EOD!O89-BRPL_ISGS_exbus!O89</f>
        <v>-3.1470136089239986E-4</v>
      </c>
      <c r="P89" s="24">
        <f>BRPL_EOD!P89-BRPL_ISGS_exbus!P89</f>
        <v>2.07756712693552E-3</v>
      </c>
      <c r="Q89" s="24">
        <f>BRPL_EOD!Q89-BRPL_ISGS_exbus!Q89</f>
        <v>2.2450987525992616E-3</v>
      </c>
      <c r="R89" s="24">
        <f>BRPL_EOD!R89-BRPL_ISGS_exbus!R89</f>
        <v>6.8564564291797581E-3</v>
      </c>
      <c r="S89" s="24">
        <f>BRPL_EOD!S89-BRPL_ISGS_exbus!S89</f>
        <v>5.1068252326835761E-4</v>
      </c>
      <c r="T89" s="24">
        <f>BRPL_EOD!T89-BRPL_ISGS_exbus!T89</f>
        <v>0</v>
      </c>
      <c r="U89" s="24">
        <f>BRPL_EOD!U89-BRPL_ISGS_exbus!U89</f>
        <v>1.6131162678689748E-3</v>
      </c>
      <c r="V89" s="24">
        <f>BRPL_EOD!V89-BRPL_ISGS_exbus!V89</f>
        <v>2.1500946215136096E-3</v>
      </c>
      <c r="W89" s="24">
        <f>BRPL_EOD!W89-BRPL_ISGS_exbus!W89</f>
        <v>7.1339865711728123E-3</v>
      </c>
      <c r="X89" s="24">
        <f>BRPL_EOD!X89-BRPL_ISGS_exbus!X89</f>
        <v>5.0327288923313063E-3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1.318366632233392E-3</v>
      </c>
      <c r="L90" s="24">
        <f>BRPL_EOD!L90-BRPL_ISGS_exbus!L90</f>
        <v>-7.5317582826528451E-5</v>
      </c>
      <c r="M90" s="24">
        <f>BRPL_EOD!M90-BRPL_ISGS_exbus!M90</f>
        <v>5.5456187894975528E-4</v>
      </c>
      <c r="N90" s="24">
        <f>BRPL_EOD!N90-BRPL_ISGS_exbus!N90</f>
        <v>-3.1294854881309675E-3</v>
      </c>
      <c r="O90" s="24">
        <f>BRPL_EOD!O90-BRPL_ISGS_exbus!O90</f>
        <v>-3.1470136089239986E-4</v>
      </c>
      <c r="P90" s="24">
        <f>BRPL_EOD!P90-BRPL_ISGS_exbus!P90</f>
        <v>2.07756712693552E-3</v>
      </c>
      <c r="Q90" s="24">
        <f>BRPL_EOD!Q90-BRPL_ISGS_exbus!Q90</f>
        <v>2.2450987525992616E-3</v>
      </c>
      <c r="R90" s="24">
        <f>BRPL_EOD!R90-BRPL_ISGS_exbus!R90</f>
        <v>6.8564564291797581E-3</v>
      </c>
      <c r="S90" s="24">
        <f>BRPL_EOD!S90-BRPL_ISGS_exbus!S90</f>
        <v>5.1068252326835761E-4</v>
      </c>
      <c r="T90" s="24">
        <f>BRPL_EOD!T90-BRPL_ISGS_exbus!T90</f>
        <v>0</v>
      </c>
      <c r="U90" s="24">
        <f>BRPL_EOD!U90-BRPL_ISGS_exbus!U90</f>
        <v>1.6131162678689748E-3</v>
      </c>
      <c r="V90" s="24">
        <f>BRPL_EOD!V90-BRPL_ISGS_exbus!V90</f>
        <v>2.1500946215136096E-3</v>
      </c>
      <c r="W90" s="24">
        <f>BRPL_EOD!W90-BRPL_ISGS_exbus!W90</f>
        <v>7.1339865711728123E-3</v>
      </c>
      <c r="X90" s="24">
        <f>BRPL_EOD!X90-BRPL_ISGS_exbus!X90</f>
        <v>5.0327288923313063E-3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1.318366632233392E-3</v>
      </c>
      <c r="L91" s="24">
        <f>BRPL_EOD!L91-BRPL_ISGS_exbus!L91</f>
        <v>-7.5317582826528451E-5</v>
      </c>
      <c r="M91" s="24">
        <f>BRPL_EOD!M91-BRPL_ISGS_exbus!M91</f>
        <v>5.5456187894975528E-4</v>
      </c>
      <c r="N91" s="24">
        <f>BRPL_EOD!N91-BRPL_ISGS_exbus!N91</f>
        <v>-3.1294854881309675E-3</v>
      </c>
      <c r="O91" s="24">
        <f>BRPL_EOD!O91-BRPL_ISGS_exbus!O91</f>
        <v>-3.1470136089239986E-4</v>
      </c>
      <c r="P91" s="24">
        <f>BRPL_EOD!P91-BRPL_ISGS_exbus!P91</f>
        <v>2.07756712693552E-3</v>
      </c>
      <c r="Q91" s="24">
        <f>BRPL_EOD!Q91-BRPL_ISGS_exbus!Q91</f>
        <v>2.2450987525992616E-3</v>
      </c>
      <c r="R91" s="24">
        <f>BRPL_EOD!R91-BRPL_ISGS_exbus!R91</f>
        <v>6.8564564291797581E-3</v>
      </c>
      <c r="S91" s="24">
        <f>BRPL_EOD!S91-BRPL_ISGS_exbus!S91</f>
        <v>5.1068252326835761E-4</v>
      </c>
      <c r="T91" s="24">
        <f>BRPL_EOD!T91-BRPL_ISGS_exbus!T91</f>
        <v>0</v>
      </c>
      <c r="U91" s="24">
        <f>BRPL_EOD!U91-BRPL_ISGS_exbus!U91</f>
        <v>1.6131162678689748E-3</v>
      </c>
      <c r="V91" s="24">
        <f>BRPL_EOD!V91-BRPL_ISGS_exbus!V91</f>
        <v>2.1500946215136096E-3</v>
      </c>
      <c r="W91" s="24">
        <f>BRPL_EOD!W91-BRPL_ISGS_exbus!W91</f>
        <v>7.1339865711728123E-3</v>
      </c>
      <c r="X91" s="24">
        <f>BRPL_EOD!X91-BRPL_ISGS_exbus!X91</f>
        <v>5.0327288923313063E-3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1.318366632233392E-3</v>
      </c>
      <c r="L92" s="24">
        <f>BRPL_EOD!L92-BRPL_ISGS_exbus!L92</f>
        <v>-7.5317582826528451E-5</v>
      </c>
      <c r="M92" s="24">
        <f>BRPL_EOD!M92-BRPL_ISGS_exbus!M92</f>
        <v>5.5456187894975528E-4</v>
      </c>
      <c r="N92" s="24">
        <f>BRPL_EOD!N92-BRPL_ISGS_exbus!N92</f>
        <v>-3.1294854881309675E-3</v>
      </c>
      <c r="O92" s="24">
        <f>BRPL_EOD!O92-BRPL_ISGS_exbus!O92</f>
        <v>-3.1470136089239986E-4</v>
      </c>
      <c r="P92" s="24">
        <f>BRPL_EOD!P92-BRPL_ISGS_exbus!P92</f>
        <v>2.07756712693552E-3</v>
      </c>
      <c r="Q92" s="24">
        <f>BRPL_EOD!Q92-BRPL_ISGS_exbus!Q92</f>
        <v>2.2450987525992616E-3</v>
      </c>
      <c r="R92" s="24">
        <f>BRPL_EOD!R92-BRPL_ISGS_exbus!R92</f>
        <v>6.8564564291797581E-3</v>
      </c>
      <c r="S92" s="24">
        <f>BRPL_EOD!S92-BRPL_ISGS_exbus!S92</f>
        <v>5.1068252326835761E-4</v>
      </c>
      <c r="T92" s="24">
        <f>BRPL_EOD!T92-BRPL_ISGS_exbus!T92</f>
        <v>0</v>
      </c>
      <c r="U92" s="24">
        <f>BRPL_EOD!U92-BRPL_ISGS_exbus!U92</f>
        <v>1.6131162678689748E-3</v>
      </c>
      <c r="V92" s="24">
        <f>BRPL_EOD!V92-BRPL_ISGS_exbus!V92</f>
        <v>2.1500946215136096E-3</v>
      </c>
      <c r="W92" s="24">
        <f>BRPL_EOD!W92-BRPL_ISGS_exbus!W92</f>
        <v>7.1339865711728123E-3</v>
      </c>
      <c r="X92" s="24">
        <f>BRPL_EOD!X92-BRPL_ISGS_exbus!X92</f>
        <v>5.0327288923313063E-3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1.318366632233392E-3</v>
      </c>
      <c r="L93" s="24">
        <f>BRPL_EOD!L93-BRPL_ISGS_exbus!L93</f>
        <v>-7.5317582826528451E-5</v>
      </c>
      <c r="M93" s="24">
        <f>BRPL_EOD!M93-BRPL_ISGS_exbus!M93</f>
        <v>5.5456187894975528E-4</v>
      </c>
      <c r="N93" s="24">
        <f>BRPL_EOD!N93-BRPL_ISGS_exbus!N93</f>
        <v>-3.1294854881309675E-3</v>
      </c>
      <c r="O93" s="24">
        <f>BRPL_EOD!O93-BRPL_ISGS_exbus!O93</f>
        <v>-3.1470136089239986E-4</v>
      </c>
      <c r="P93" s="24">
        <f>BRPL_EOD!P93-BRPL_ISGS_exbus!P93</f>
        <v>2.07756712693552E-3</v>
      </c>
      <c r="Q93" s="24">
        <f>BRPL_EOD!Q93-BRPL_ISGS_exbus!Q93</f>
        <v>2.2450987525992616E-3</v>
      </c>
      <c r="R93" s="24">
        <f>BRPL_EOD!R93-BRPL_ISGS_exbus!R93</f>
        <v>6.8564564291797581E-3</v>
      </c>
      <c r="S93" s="24">
        <f>BRPL_EOD!S93-BRPL_ISGS_exbus!S93</f>
        <v>5.1068252326835761E-4</v>
      </c>
      <c r="T93" s="24">
        <f>BRPL_EOD!T93-BRPL_ISGS_exbus!T93</f>
        <v>0</v>
      </c>
      <c r="U93" s="24">
        <f>BRPL_EOD!U93-BRPL_ISGS_exbus!U93</f>
        <v>1.6131162678689748E-3</v>
      </c>
      <c r="V93" s="24">
        <f>BRPL_EOD!V93-BRPL_ISGS_exbus!V93</f>
        <v>2.1500946215136096E-3</v>
      </c>
      <c r="W93" s="24">
        <f>BRPL_EOD!W93-BRPL_ISGS_exbus!W93</f>
        <v>7.1339865711728123E-3</v>
      </c>
      <c r="X93" s="24">
        <f>BRPL_EOD!X93-BRPL_ISGS_exbus!X93</f>
        <v>5.0327288923313063E-3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1.2634811574798732E-3</v>
      </c>
      <c r="L94" s="24">
        <f>BRPL_EOD!L94-BRPL_ISGS_exbus!L94</f>
        <v>-7.5317582826528451E-5</v>
      </c>
      <c r="M94" s="24">
        <f>BRPL_EOD!M94-BRPL_ISGS_exbus!M94</f>
        <v>5.5456187894975528E-4</v>
      </c>
      <c r="N94" s="24">
        <f>BRPL_EOD!N94-BRPL_ISGS_exbus!N94</f>
        <v>-3.1294854881309675E-3</v>
      </c>
      <c r="O94" s="24">
        <f>BRPL_EOD!O94-BRPL_ISGS_exbus!O94</f>
        <v>-3.1470136089239986E-4</v>
      </c>
      <c r="P94" s="24">
        <f>BRPL_EOD!P94-BRPL_ISGS_exbus!P94</f>
        <v>2.07756712693552E-3</v>
      </c>
      <c r="Q94" s="24">
        <f>BRPL_EOD!Q94-BRPL_ISGS_exbus!Q94</f>
        <v>2.2450987525992616E-3</v>
      </c>
      <c r="R94" s="24">
        <f>BRPL_EOD!R94-BRPL_ISGS_exbus!R94</f>
        <v>6.8564564291797581E-3</v>
      </c>
      <c r="S94" s="24">
        <f>BRPL_EOD!S94-BRPL_ISGS_exbus!S94</f>
        <v>5.1068252326835761E-4</v>
      </c>
      <c r="T94" s="24">
        <f>BRPL_EOD!T94-BRPL_ISGS_exbus!T94</f>
        <v>0</v>
      </c>
      <c r="U94" s="24">
        <f>BRPL_EOD!U94-BRPL_ISGS_exbus!U94</f>
        <v>1.6131162678689748E-3</v>
      </c>
      <c r="V94" s="24">
        <f>BRPL_EOD!V94-BRPL_ISGS_exbus!V94</f>
        <v>2.1500946215136096E-3</v>
      </c>
      <c r="W94" s="24">
        <f>BRPL_EOD!W94-BRPL_ISGS_exbus!W94</f>
        <v>7.1339865711728123E-3</v>
      </c>
      <c r="X94" s="24">
        <f>BRPL_EOD!X94-BRPL_ISGS_exbus!X94</f>
        <v>5.0327288923313063E-3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1.2534743998457998E-3</v>
      </c>
      <c r="L95" s="24">
        <f>BRPL_EOD!L95-BRPL_ISGS_exbus!L95</f>
        <v>-7.5317582826528451E-5</v>
      </c>
      <c r="M95" s="24">
        <f>BRPL_EOD!M95-BRPL_ISGS_exbus!M95</f>
        <v>5.5456187894975528E-4</v>
      </c>
      <c r="N95" s="24">
        <f>BRPL_EOD!N95-BRPL_ISGS_exbus!N95</f>
        <v>-3.1294854881309675E-3</v>
      </c>
      <c r="O95" s="24">
        <f>BRPL_EOD!O95-BRPL_ISGS_exbus!O95</f>
        <v>-3.1470136089239986E-4</v>
      </c>
      <c r="P95" s="24">
        <f>BRPL_EOD!P95-BRPL_ISGS_exbus!P95</f>
        <v>2.07756712693552E-3</v>
      </c>
      <c r="Q95" s="24">
        <f>BRPL_EOD!Q95-BRPL_ISGS_exbus!Q95</f>
        <v>2.2450987525992616E-3</v>
      </c>
      <c r="R95" s="24">
        <f>BRPL_EOD!R95-BRPL_ISGS_exbus!R95</f>
        <v>6.8564564291797581E-3</v>
      </c>
      <c r="S95" s="24">
        <f>BRPL_EOD!S95-BRPL_ISGS_exbus!S95</f>
        <v>5.1068252326835761E-4</v>
      </c>
      <c r="T95" s="24">
        <f>BRPL_EOD!T95-BRPL_ISGS_exbus!T95</f>
        <v>0</v>
      </c>
      <c r="U95" s="24">
        <f>BRPL_EOD!U95-BRPL_ISGS_exbus!U95</f>
        <v>1.6131162678689748E-3</v>
      </c>
      <c r="V95" s="24">
        <f>BRPL_EOD!V95-BRPL_ISGS_exbus!V95</f>
        <v>2.1500946215136096E-3</v>
      </c>
      <c r="W95" s="24">
        <f>BRPL_EOD!W95-BRPL_ISGS_exbus!W95</f>
        <v>7.1339865711728123E-3</v>
      </c>
      <c r="X95" s="24">
        <f>BRPL_EOD!X95-BRPL_ISGS_exbus!X95</f>
        <v>5.0327288923313063E-3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-1.7968167551316583E-3</v>
      </c>
      <c r="L96" s="24">
        <f>BRPL_EOD!L96-BRPL_ISGS_exbus!L96</f>
        <v>-6.4095546558284866E-5</v>
      </c>
      <c r="M96" s="24">
        <f>BRPL_EOD!M96-BRPL_ISGS_exbus!M96</f>
        <v>5.5456187894975528E-4</v>
      </c>
      <c r="N96" s="24">
        <f>BRPL_EOD!N96-BRPL_ISGS_exbus!N96</f>
        <v>-3.1294854881309675E-3</v>
      </c>
      <c r="O96" s="24">
        <f>BRPL_EOD!O96-BRPL_ISGS_exbus!O96</f>
        <v>-3.1470136089239986E-4</v>
      </c>
      <c r="P96" s="24">
        <f>BRPL_EOD!P96-BRPL_ISGS_exbus!P96</f>
        <v>2.07756712693552E-3</v>
      </c>
      <c r="Q96" s="24">
        <f>BRPL_EOD!Q96-BRPL_ISGS_exbus!Q96</f>
        <v>-6.3118421052621443E-4</v>
      </c>
      <c r="R96" s="24">
        <f>BRPL_EOD!R96-BRPL_ISGS_exbus!R96</f>
        <v>6.8564564291797581E-3</v>
      </c>
      <c r="S96" s="24">
        <f>BRPL_EOD!S96-BRPL_ISGS_exbus!S96</f>
        <v>-1.1770153417014484E-3</v>
      </c>
      <c r="T96" s="24">
        <f>BRPL_EOD!T96-BRPL_ISGS_exbus!T96</f>
        <v>0</v>
      </c>
      <c r="U96" s="24">
        <f>BRPL_EOD!U96-BRPL_ISGS_exbus!U96</f>
        <v>1.6131162678689748E-3</v>
      </c>
      <c r="V96" s="24">
        <f>BRPL_EOD!V96-BRPL_ISGS_exbus!V96</f>
        <v>2.1500946215136096E-3</v>
      </c>
      <c r="W96" s="24">
        <f>BRPL_EOD!W96-BRPL_ISGS_exbus!W96</f>
        <v>7.1339865711728123E-3</v>
      </c>
      <c r="X96" s="24">
        <f>BRPL_EOD!X96-BRPL_ISGS_exbus!X96</f>
        <v>5.0327288923313063E-3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-1.7968167551316583E-3</v>
      </c>
      <c r="L97" s="24">
        <f>BRPL_EOD!L97-BRPL_ISGS_exbus!L97</f>
        <v>-6.4095546558284866E-5</v>
      </c>
      <c r="M97" s="24">
        <f>BRPL_EOD!M97-BRPL_ISGS_exbus!M97</f>
        <v>5.5456187894975528E-4</v>
      </c>
      <c r="N97" s="24">
        <f>BRPL_EOD!N97-BRPL_ISGS_exbus!N97</f>
        <v>-3.1294854881309675E-3</v>
      </c>
      <c r="O97" s="24">
        <f>BRPL_EOD!O97-BRPL_ISGS_exbus!O97</f>
        <v>-3.1470136089239986E-4</v>
      </c>
      <c r="P97" s="24">
        <f>BRPL_EOD!P97-BRPL_ISGS_exbus!P97</f>
        <v>2.07756712693552E-3</v>
      </c>
      <c r="Q97" s="24">
        <f>BRPL_EOD!Q97-BRPL_ISGS_exbus!Q97</f>
        <v>-6.3118421052621443E-4</v>
      </c>
      <c r="R97" s="24">
        <f>BRPL_EOD!R97-BRPL_ISGS_exbus!R97</f>
        <v>6.8564564291797581E-3</v>
      </c>
      <c r="S97" s="24">
        <f>BRPL_EOD!S97-BRPL_ISGS_exbus!S97</f>
        <v>-1.1770153417014484E-3</v>
      </c>
      <c r="T97" s="24">
        <f>BRPL_EOD!T97-BRPL_ISGS_exbus!T97</f>
        <v>0</v>
      </c>
      <c r="U97" s="24">
        <f>BRPL_EOD!U97-BRPL_ISGS_exbus!U97</f>
        <v>1.6131162678689748E-3</v>
      </c>
      <c r="V97" s="24">
        <f>BRPL_EOD!V97-BRPL_ISGS_exbus!V97</f>
        <v>2.1500946215136096E-3</v>
      </c>
      <c r="W97" s="24">
        <f>BRPL_EOD!W97-BRPL_ISGS_exbus!W97</f>
        <v>7.1339865711728123E-3</v>
      </c>
      <c r="X97" s="24">
        <f>BRPL_EOD!X97-BRPL_ISGS_exbus!X97</f>
        <v>5.0327288923313063E-3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-1.7968167551316583E-3</v>
      </c>
      <c r="L98" s="24">
        <f>BRPL_EOD!L98-BRPL_ISGS_exbus!L98</f>
        <v>-6.4095546558284866E-5</v>
      </c>
      <c r="M98" s="24">
        <f>BRPL_EOD!M98-BRPL_ISGS_exbus!M98</f>
        <v>5.5456187894975528E-4</v>
      </c>
      <c r="N98" s="24">
        <f>BRPL_EOD!N98-BRPL_ISGS_exbus!N98</f>
        <v>-3.1294854881309675E-3</v>
      </c>
      <c r="O98" s="24">
        <f>BRPL_EOD!O98-BRPL_ISGS_exbus!O98</f>
        <v>-3.1470136089239986E-4</v>
      </c>
      <c r="P98" s="24">
        <f>BRPL_EOD!P98-BRPL_ISGS_exbus!P98</f>
        <v>2.07756712693552E-3</v>
      </c>
      <c r="Q98" s="24">
        <f>BRPL_EOD!Q98-BRPL_ISGS_exbus!Q98</f>
        <v>-6.3118421052621443E-4</v>
      </c>
      <c r="R98" s="24">
        <f>BRPL_EOD!R98-BRPL_ISGS_exbus!R98</f>
        <v>6.8564564291797581E-3</v>
      </c>
      <c r="S98" s="24">
        <f>BRPL_EOD!S98-BRPL_ISGS_exbus!S98</f>
        <v>-1.1770153417014484E-3</v>
      </c>
      <c r="T98" s="24">
        <f>BRPL_EOD!T98-BRPL_ISGS_exbus!T98</f>
        <v>0</v>
      </c>
      <c r="U98" s="24">
        <f>BRPL_EOD!U98-BRPL_ISGS_exbus!U98</f>
        <v>1.6131162678689748E-3</v>
      </c>
      <c r="V98" s="24">
        <f>BRPL_EOD!V98-BRPL_ISGS_exbus!V98</f>
        <v>2.1500946215136096E-3</v>
      </c>
      <c r="W98" s="24">
        <f>BRPL_EOD!W98-BRPL_ISGS_exbus!W98</f>
        <v>7.1339865711728123E-3</v>
      </c>
      <c r="X98" s="24">
        <f>BRPL_EOD!X98-BRPL_ISGS_exbus!X98</f>
        <v>5.0327288923313063E-3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-4.7392397243939399E-5</v>
      </c>
      <c r="L99" s="24">
        <f>BRPL_EOD!L99-BRPL_ISGS_exbus!L99</f>
        <v>-1.0216354912884196E-6</v>
      </c>
      <c r="M99" s="24">
        <f>BRPL_EOD!M99-BRPL_ISGS_exbus!M99</f>
        <v>2.0447141609647446E-5</v>
      </c>
      <c r="N99" s="24">
        <f>BRPL_EOD!N99-BRPL_ISGS_exbus!N99</f>
        <v>-7.5107651715589085E-5</v>
      </c>
      <c r="O99" s="24">
        <f>BRPL_EOD!O99-BRPL_ISGS_exbus!O99</f>
        <v>-7.5528326566320914E-6</v>
      </c>
      <c r="P99" s="24">
        <f>BRPL_EOD!P99-BRPL_ISGS_exbus!P99</f>
        <v>2.1900229866256282E-5</v>
      </c>
      <c r="Q99" s="24">
        <f>BRPL_EOD!Q99-BRPL_ISGS_exbus!Q99</f>
        <v>1.7724155356529936E-5</v>
      </c>
      <c r="R99" s="24">
        <f>BRPL_EOD!R99-BRPL_ISGS_exbus!R99</f>
        <v>4.6201945544499523E-5</v>
      </c>
      <c r="S99" s="24">
        <f>BRPL_EOD!S99-BRPL_ISGS_exbus!S99</f>
        <v>6.1830241361859883E-6</v>
      </c>
      <c r="T99" s="24">
        <f>BRPL_EOD!T99-BRPL_ISGS_exbus!T99</f>
        <v>0</v>
      </c>
      <c r="U99" s="24">
        <f>BRPL_EOD!U99-BRPL_ISGS_exbus!U99</f>
        <v>3.8714790431715329E-5</v>
      </c>
      <c r="V99" s="24">
        <f>BRPL_EOD!V99-BRPL_ISGS_exbus!V99</f>
        <v>7.6412271431236523E-5</v>
      </c>
      <c r="W99" s="24">
        <f>BRPL_EOD!W99-BRPL_ISGS_exbus!W99</f>
        <v>1.4893068543386789E-4</v>
      </c>
      <c r="X99" s="24">
        <f>BRPL_EOD!X99-BRPL_ISGS_exbus!X99</f>
        <v>9.9127041076174649E-5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528</v>
      </c>
      <c r="D2" s="196" t="s">
        <v>529</v>
      </c>
      <c r="E2" s="195" t="s">
        <v>325</v>
      </c>
      <c r="F2" s="195" t="s">
        <v>528</v>
      </c>
      <c r="G2" s="196" t="s">
        <v>529</v>
      </c>
      <c r="H2" s="195" t="s">
        <v>325</v>
      </c>
      <c r="I2" s="195" t="s">
        <v>528</v>
      </c>
      <c r="J2" s="196" t="s">
        <v>529</v>
      </c>
      <c r="K2" s="195" t="s">
        <v>325</v>
      </c>
      <c r="L2" s="195" t="s">
        <v>528</v>
      </c>
      <c r="M2" s="196" t="s">
        <v>529</v>
      </c>
      <c r="N2" s="195" t="s">
        <v>325</v>
      </c>
      <c r="O2" s="195" t="s">
        <v>528</v>
      </c>
      <c r="P2" s="196" t="s">
        <v>529</v>
      </c>
      <c r="Q2" s="196" t="s">
        <v>530</v>
      </c>
    </row>
    <row r="3" spans="1:17">
      <c r="A3" s="33" t="s">
        <v>45</v>
      </c>
      <c r="B3" s="197">
        <f>PPCL_NG!I3+PPCL_Spot!I3+GT_NG!I3+GT_Spot!I3+Bawana_NG!I3+Bawana_RLNG!I3+Bawana_Spot!I3</f>
        <v>84</v>
      </c>
      <c r="C3" s="197">
        <f>PPCL_NG!P3+PPCL_Spot!P3+GT_NG!P3+GT_Spot!P3+Bawana_NG!P3+Bawana_RLNG!P3+Bawana_Spot!P3</f>
        <v>85.641306399848972</v>
      </c>
      <c r="D3" s="198">
        <f t="shared" ref="D3:D66" si="0">B3-C3</f>
        <v>-1.6413063998489719</v>
      </c>
      <c r="E3" s="197">
        <f>PPCL_NG!J3+PPCL_Spot!J3+GT_NG!J3+GT_Spot!J3+Bawana_NG!J3+Bawana_RLNG!J3+Bawana_Spot!J3</f>
        <v>47.01</v>
      </c>
      <c r="F3" s="197">
        <f>PPCL_NG!Q3+PPCL_Spot!Q3+GT_NG!Q3+GT_Spot!Q3+Bawana_NG!Q3+Bawana_RLNG!Q3+Bawana_Spot!Q3</f>
        <v>47.92854540305833</v>
      </c>
      <c r="G3" s="198">
        <f t="shared" ref="G3:G66" si="1">E3-F3</f>
        <v>-0.91854540305833154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5.0976968095148196</v>
      </c>
      <c r="J3" s="198">
        <f t="shared" ref="J3:J66" si="2">H3-I3</f>
        <v>-9.7696809514819627E-2</v>
      </c>
      <c r="K3" s="197">
        <f>PPCL_NG!L3+PPCL_Spot!L3+GT_NG!L3+GT_Spot!L3+Bawana_NG!L3+Bawana_RLNG!L3+Bawana_Spot!L3</f>
        <v>19.059999999999999</v>
      </c>
      <c r="L3" s="197">
        <f>PPCL_NG!S3+PPCL_Spot!S3+GT_NG!S3+GT_Spot!S3+Bawana_NG!S3+Bawana_RLNG!S3+Bawana_Spot!S3</f>
        <v>19.432420237870492</v>
      </c>
      <c r="M3" s="198">
        <f t="shared" ref="M3:M66" si="3">K3-L3</f>
        <v>-0.37242023787049305</v>
      </c>
      <c r="N3" s="197">
        <f>PPCL_NG!M3+PPCL_Spot!M3+GT_NG!M3+GT_Spot!M3+Bawana_NG!M3+Bawana_RLNG!M3+Bawana_Spot!M3</f>
        <v>56.81</v>
      </c>
      <c r="O3" s="197">
        <f>PPCL_NG!T3+PPCL_Spot!T3+GT_NG!T3+GT_Spot!T3+Bawana_NG!T3+Bawana_RLNG!T3+Bawana_Spot!T3</f>
        <v>57.920031149707377</v>
      </c>
      <c r="P3" s="198">
        <f t="shared" ref="P3:P66" si="4">N3-O3</f>
        <v>-1.1100311497073747</v>
      </c>
      <c r="Q3" s="198">
        <f>D3+G3+J3+M3+P3</f>
        <v>-4.1399999999999908</v>
      </c>
    </row>
    <row r="4" spans="1:17">
      <c r="A4" s="33" t="s">
        <v>46</v>
      </c>
      <c r="B4" s="197">
        <f>PPCL_NG!I4+PPCL_Spot!I4+GT_NG!I4+GT_Spot!I4+Bawana_NG!I4+Bawana_RLNG!I4+Bawana_Spot!I4</f>
        <v>84</v>
      </c>
      <c r="C4" s="197">
        <f>PPCL_NG!P4+PPCL_Spot!P4+GT_NG!P4+GT_Spot!P4+Bawana_NG!P4+Bawana_RLNG!P4+Bawana_Spot!P4</f>
        <v>85.641306399848972</v>
      </c>
      <c r="D4" s="198">
        <f t="shared" si="0"/>
        <v>-1.6413063998489719</v>
      </c>
      <c r="E4" s="197">
        <f>PPCL_NG!J4+PPCL_Spot!J4+GT_NG!J4+GT_Spot!J4+Bawana_NG!J4+Bawana_RLNG!J4+Bawana_Spot!J4</f>
        <v>47.01</v>
      </c>
      <c r="F4" s="197">
        <f>PPCL_NG!Q4+PPCL_Spot!Q4+GT_NG!Q4+GT_Spot!Q4+Bawana_NG!Q4+Bawana_RLNG!Q4+Bawana_Spot!Q4</f>
        <v>47.92854540305833</v>
      </c>
      <c r="G4" s="198">
        <f t="shared" si="1"/>
        <v>-0.91854540305833154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5.0976968095148196</v>
      </c>
      <c r="J4" s="198">
        <f t="shared" si="2"/>
        <v>-9.7696809514819627E-2</v>
      </c>
      <c r="K4" s="197">
        <f>PPCL_NG!L4+PPCL_Spot!L4+GT_NG!L4+GT_Spot!L4+Bawana_NG!L4+Bawana_RLNG!L4+Bawana_Spot!L4</f>
        <v>19.059999999999999</v>
      </c>
      <c r="L4" s="197">
        <f>PPCL_NG!S4+PPCL_Spot!S4+GT_NG!S4+GT_Spot!S4+Bawana_NG!S4+Bawana_RLNG!S4+Bawana_Spot!S4</f>
        <v>19.432420237870492</v>
      </c>
      <c r="M4" s="198">
        <f t="shared" si="3"/>
        <v>-0.37242023787049305</v>
      </c>
      <c r="N4" s="197">
        <f>PPCL_NG!M4+PPCL_Spot!M4+GT_NG!M4+GT_Spot!M4+Bawana_NG!M4+Bawana_RLNG!M4+Bawana_Spot!M4</f>
        <v>56.81</v>
      </c>
      <c r="O4" s="197">
        <f>PPCL_NG!T4+PPCL_Spot!T4+GT_NG!T4+GT_Spot!T4+Bawana_NG!T4+Bawana_RLNG!T4+Bawana_Spot!T4</f>
        <v>57.920031149707377</v>
      </c>
      <c r="P4" s="198">
        <f t="shared" si="4"/>
        <v>-1.1100311497073747</v>
      </c>
      <c r="Q4" s="198">
        <f t="shared" ref="Q4:Q67" si="5">D4+G4+J4+M4+P4</f>
        <v>-4.1399999999999908</v>
      </c>
    </row>
    <row r="5" spans="1:17">
      <c r="A5" s="33" t="s">
        <v>47</v>
      </c>
      <c r="B5" s="197">
        <f>PPCL_NG!I5+PPCL_Spot!I5+GT_NG!I5+GT_Spot!I5+Bawana_NG!I5+Bawana_RLNG!I5+Bawana_Spot!I5</f>
        <v>84</v>
      </c>
      <c r="C5" s="197">
        <f>PPCL_NG!P5+PPCL_Spot!P5+GT_NG!P5+GT_Spot!P5+Bawana_NG!P5+Bawana_RLNG!P5+Bawana_Spot!P5</f>
        <v>85.641306399848972</v>
      </c>
      <c r="D5" s="198">
        <f t="shared" si="0"/>
        <v>-1.6413063998489719</v>
      </c>
      <c r="E5" s="197">
        <f>PPCL_NG!J5+PPCL_Spot!J5+GT_NG!J5+GT_Spot!J5+Bawana_NG!J5+Bawana_RLNG!J5+Bawana_Spot!J5</f>
        <v>47.01</v>
      </c>
      <c r="F5" s="197">
        <f>PPCL_NG!Q5+PPCL_Spot!Q5+GT_NG!Q5+GT_Spot!Q5+Bawana_NG!Q5+Bawana_RLNG!Q5+Bawana_Spot!Q5</f>
        <v>47.92854540305833</v>
      </c>
      <c r="G5" s="198">
        <f t="shared" si="1"/>
        <v>-0.91854540305833154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5.0976968095148196</v>
      </c>
      <c r="J5" s="198">
        <f t="shared" si="2"/>
        <v>-9.7696809514819627E-2</v>
      </c>
      <c r="K5" s="197">
        <f>PPCL_NG!L5+PPCL_Spot!L5+GT_NG!L5+GT_Spot!L5+Bawana_NG!L5+Bawana_RLNG!L5+Bawana_Spot!L5</f>
        <v>19.059999999999999</v>
      </c>
      <c r="L5" s="197">
        <f>PPCL_NG!S5+PPCL_Spot!S5+GT_NG!S5+GT_Spot!S5+Bawana_NG!S5+Bawana_RLNG!S5+Bawana_Spot!S5</f>
        <v>19.432420237870492</v>
      </c>
      <c r="M5" s="198">
        <f t="shared" si="3"/>
        <v>-0.37242023787049305</v>
      </c>
      <c r="N5" s="197">
        <f>PPCL_NG!M5+PPCL_Spot!M5+GT_NG!M5+GT_Spot!M5+Bawana_NG!M5+Bawana_RLNG!M5+Bawana_Spot!M5</f>
        <v>56.81</v>
      </c>
      <c r="O5" s="197">
        <f>PPCL_NG!T5+PPCL_Spot!T5+GT_NG!T5+GT_Spot!T5+Bawana_NG!T5+Bawana_RLNG!T5+Bawana_Spot!T5</f>
        <v>57.920031149707377</v>
      </c>
      <c r="P5" s="198">
        <f t="shared" si="4"/>
        <v>-1.1100311497073747</v>
      </c>
      <c r="Q5" s="198">
        <f t="shared" si="5"/>
        <v>-4.1399999999999908</v>
      </c>
    </row>
    <row r="6" spans="1:17">
      <c r="A6" s="33" t="s">
        <v>48</v>
      </c>
      <c r="B6" s="197">
        <f>PPCL_NG!I6+PPCL_Spot!I6+GT_NG!I6+GT_Spot!I6+Bawana_NG!I6+Bawana_RLNG!I6+Bawana_Spot!I6</f>
        <v>84</v>
      </c>
      <c r="C6" s="197">
        <f>PPCL_NG!P6+PPCL_Spot!P6+GT_NG!P6+GT_Spot!P6+Bawana_NG!P6+Bawana_RLNG!P6+Bawana_Spot!P6</f>
        <v>85.641306399848972</v>
      </c>
      <c r="D6" s="198">
        <f t="shared" si="0"/>
        <v>-1.6413063998489719</v>
      </c>
      <c r="E6" s="197">
        <f>PPCL_NG!J6+PPCL_Spot!J6+GT_NG!J6+GT_Spot!J6+Bawana_NG!J6+Bawana_RLNG!J6+Bawana_Spot!J6</f>
        <v>47.01</v>
      </c>
      <c r="F6" s="197">
        <f>PPCL_NG!Q6+PPCL_Spot!Q6+GT_NG!Q6+GT_Spot!Q6+Bawana_NG!Q6+Bawana_RLNG!Q6+Bawana_Spot!Q6</f>
        <v>47.92854540305833</v>
      </c>
      <c r="G6" s="198">
        <f t="shared" si="1"/>
        <v>-0.91854540305833154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5.0976968095148196</v>
      </c>
      <c r="J6" s="198">
        <f t="shared" si="2"/>
        <v>-9.7696809514819627E-2</v>
      </c>
      <c r="K6" s="197">
        <f>PPCL_NG!L6+PPCL_Spot!L6+GT_NG!L6+GT_Spot!L6+Bawana_NG!L6+Bawana_RLNG!L6+Bawana_Spot!L6</f>
        <v>19.059999999999999</v>
      </c>
      <c r="L6" s="197">
        <f>PPCL_NG!S6+PPCL_Spot!S6+GT_NG!S6+GT_Spot!S6+Bawana_NG!S6+Bawana_RLNG!S6+Bawana_Spot!S6</f>
        <v>19.432420237870492</v>
      </c>
      <c r="M6" s="198">
        <f t="shared" si="3"/>
        <v>-0.37242023787049305</v>
      </c>
      <c r="N6" s="197">
        <f>PPCL_NG!M6+PPCL_Spot!M6+GT_NG!M6+GT_Spot!M6+Bawana_NG!M6+Bawana_RLNG!M6+Bawana_Spot!M6</f>
        <v>56.81</v>
      </c>
      <c r="O6" s="197">
        <f>PPCL_NG!T6+PPCL_Spot!T6+GT_NG!T6+GT_Spot!T6+Bawana_NG!T6+Bawana_RLNG!T6+Bawana_Spot!T6</f>
        <v>57.920031149707377</v>
      </c>
      <c r="P6" s="198">
        <f t="shared" si="4"/>
        <v>-1.1100311497073747</v>
      </c>
      <c r="Q6" s="198">
        <f t="shared" si="5"/>
        <v>-4.1399999999999908</v>
      </c>
    </row>
    <row r="7" spans="1:17">
      <c r="A7" s="33" t="s">
        <v>49</v>
      </c>
      <c r="B7" s="197">
        <f>PPCL_NG!I7+PPCL_Spot!I7+GT_NG!I7+GT_Spot!I7+Bawana_NG!I7+Bawana_RLNG!I7+Bawana_Spot!I7</f>
        <v>84</v>
      </c>
      <c r="C7" s="197">
        <f>PPCL_NG!P7+PPCL_Spot!P7+GT_NG!P7+GT_Spot!P7+Bawana_NG!P7+Bawana_RLNG!P7+Bawana_Spot!P7</f>
        <v>85.641306399848972</v>
      </c>
      <c r="D7" s="198">
        <f t="shared" si="0"/>
        <v>-1.6413063998489719</v>
      </c>
      <c r="E7" s="197">
        <f>PPCL_NG!J7+PPCL_Spot!J7+GT_NG!J7+GT_Spot!J7+Bawana_NG!J7+Bawana_RLNG!J7+Bawana_Spot!J7</f>
        <v>47.01</v>
      </c>
      <c r="F7" s="197">
        <f>PPCL_NG!Q7+PPCL_Spot!Q7+GT_NG!Q7+GT_Spot!Q7+Bawana_NG!Q7+Bawana_RLNG!Q7+Bawana_Spot!Q7</f>
        <v>47.92854540305833</v>
      </c>
      <c r="G7" s="198">
        <f t="shared" si="1"/>
        <v>-0.91854540305833154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5.0976968095148196</v>
      </c>
      <c r="J7" s="198">
        <f t="shared" si="2"/>
        <v>-9.7696809514819627E-2</v>
      </c>
      <c r="K7" s="197">
        <f>PPCL_NG!L7+PPCL_Spot!L7+GT_NG!L7+GT_Spot!L7+Bawana_NG!L7+Bawana_RLNG!L7+Bawana_Spot!L7</f>
        <v>19.059999999999999</v>
      </c>
      <c r="L7" s="197">
        <f>PPCL_NG!S7+PPCL_Spot!S7+GT_NG!S7+GT_Spot!S7+Bawana_NG!S7+Bawana_RLNG!S7+Bawana_Spot!S7</f>
        <v>19.432420237870492</v>
      </c>
      <c r="M7" s="198">
        <f t="shared" si="3"/>
        <v>-0.37242023787049305</v>
      </c>
      <c r="N7" s="197">
        <f>PPCL_NG!M7+PPCL_Spot!M7+GT_NG!M7+GT_Spot!M7+Bawana_NG!M7+Bawana_RLNG!M7+Bawana_Spot!M7</f>
        <v>56.81</v>
      </c>
      <c r="O7" s="197">
        <f>PPCL_NG!T7+PPCL_Spot!T7+GT_NG!T7+GT_Spot!T7+Bawana_NG!T7+Bawana_RLNG!T7+Bawana_Spot!T7</f>
        <v>57.920031149707377</v>
      </c>
      <c r="P7" s="198">
        <f t="shared" si="4"/>
        <v>-1.1100311497073747</v>
      </c>
      <c r="Q7" s="198">
        <f t="shared" si="5"/>
        <v>-4.1399999999999908</v>
      </c>
    </row>
    <row r="8" spans="1:17">
      <c r="A8" s="33" t="s">
        <v>50</v>
      </c>
      <c r="B8" s="197">
        <f>PPCL_NG!I8+PPCL_Spot!I8+GT_NG!I8+GT_Spot!I8+Bawana_NG!I8+Bawana_RLNG!I8+Bawana_Spot!I8</f>
        <v>84</v>
      </c>
      <c r="C8" s="197">
        <f>PPCL_NG!P8+PPCL_Spot!P8+GT_NG!P8+GT_Spot!P8+Bawana_NG!P8+Bawana_RLNG!P8+Bawana_Spot!P8</f>
        <v>85.641306399848972</v>
      </c>
      <c r="D8" s="198">
        <f t="shared" si="0"/>
        <v>-1.6413063998489719</v>
      </c>
      <c r="E8" s="197">
        <f>PPCL_NG!J8+PPCL_Spot!J8+GT_NG!J8+GT_Spot!J8+Bawana_NG!J8+Bawana_RLNG!J8+Bawana_Spot!J8</f>
        <v>47.01</v>
      </c>
      <c r="F8" s="197">
        <f>PPCL_NG!Q8+PPCL_Spot!Q8+GT_NG!Q8+GT_Spot!Q8+Bawana_NG!Q8+Bawana_RLNG!Q8+Bawana_Spot!Q8</f>
        <v>47.92854540305833</v>
      </c>
      <c r="G8" s="198">
        <f t="shared" si="1"/>
        <v>-0.91854540305833154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5.0976968095148196</v>
      </c>
      <c r="J8" s="198">
        <f t="shared" si="2"/>
        <v>-9.7696809514819627E-2</v>
      </c>
      <c r="K8" s="197">
        <f>PPCL_NG!L8+PPCL_Spot!L8+GT_NG!L8+GT_Spot!L8+Bawana_NG!L8+Bawana_RLNG!L8+Bawana_Spot!L8</f>
        <v>19.059999999999999</v>
      </c>
      <c r="L8" s="197">
        <f>PPCL_NG!S8+PPCL_Spot!S8+GT_NG!S8+GT_Spot!S8+Bawana_NG!S8+Bawana_RLNG!S8+Bawana_Spot!S8</f>
        <v>19.432420237870492</v>
      </c>
      <c r="M8" s="198">
        <f t="shared" si="3"/>
        <v>-0.37242023787049305</v>
      </c>
      <c r="N8" s="197">
        <f>PPCL_NG!M8+PPCL_Spot!M8+GT_NG!M8+GT_Spot!M8+Bawana_NG!M8+Bawana_RLNG!M8+Bawana_Spot!M8</f>
        <v>56.81</v>
      </c>
      <c r="O8" s="197">
        <f>PPCL_NG!T8+PPCL_Spot!T8+GT_NG!T8+GT_Spot!T8+Bawana_NG!T8+Bawana_RLNG!T8+Bawana_Spot!T8</f>
        <v>57.920031149707377</v>
      </c>
      <c r="P8" s="198">
        <f t="shared" si="4"/>
        <v>-1.1100311497073747</v>
      </c>
      <c r="Q8" s="198">
        <f t="shared" si="5"/>
        <v>-4.1399999999999908</v>
      </c>
    </row>
    <row r="9" spans="1:17">
      <c r="A9" s="33" t="s">
        <v>51</v>
      </c>
      <c r="B9" s="197">
        <f>PPCL_NG!I9+PPCL_Spot!I9+GT_NG!I9+GT_Spot!I9+Bawana_NG!I9+Bawana_RLNG!I9+Bawana_Spot!I9</f>
        <v>84.02</v>
      </c>
      <c r="C9" s="197">
        <f>PPCL_NG!P9+PPCL_Spot!P9+GT_NG!P9+GT_Spot!P9+Bawana_NG!P9+Bawana_RLNG!P9+Bawana_Spot!P9</f>
        <v>84.02388963473912</v>
      </c>
      <c r="D9" s="198">
        <f t="shared" si="0"/>
        <v>-3.8896347391244035E-3</v>
      </c>
      <c r="E9" s="197">
        <f>PPCL_NG!J9+PPCL_Spot!J9+GT_NG!J9+GT_Spot!J9+Bawana_NG!J9+Bawana_RLNG!J9+Bawana_Spot!J9</f>
        <v>48.59</v>
      </c>
      <c r="F9" s="197">
        <f>PPCL_NG!Q9+PPCL_Spot!Q9+GT_NG!Q9+GT_Spot!Q9+Bawana_NG!Q9+Bawana_RLNG!Q9+Bawana_Spot!Q9</f>
        <v>48.592249432896622</v>
      </c>
      <c r="G9" s="198">
        <f t="shared" si="1"/>
        <v>-2.2494328966189414E-3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5.0002314707652413</v>
      </c>
      <c r="J9" s="198">
        <f t="shared" si="2"/>
        <v>-2.3147076524132615E-4</v>
      </c>
      <c r="K9" s="197">
        <f>PPCL_NG!L9+PPCL_Spot!L9+GT_NG!L9+GT_Spot!L9+Bawana_NG!L9+Bawana_RLNG!L9+Bawana_Spot!L9</f>
        <v>19.690000000000001</v>
      </c>
      <c r="L9" s="197">
        <f>PPCL_NG!S9+PPCL_Spot!S9+GT_NG!S9+GT_Spot!S9+Bawana_NG!S9+Bawana_RLNG!S9+Bawana_Spot!S9</f>
        <v>19.690911531873521</v>
      </c>
      <c r="M9" s="198">
        <f t="shared" si="3"/>
        <v>-9.1153187351977749E-4</v>
      </c>
      <c r="N9" s="197">
        <f>PPCL_NG!M9+PPCL_Spot!M9+GT_NG!M9+GT_Spot!M9+Bawana_NG!M9+Bawana_RLNG!M9+Bawana_Spot!M9</f>
        <v>58.71</v>
      </c>
      <c r="O9" s="197">
        <f>PPCL_NG!T9+PPCL_Spot!T9+GT_NG!T9+GT_Spot!T9+Bawana_NG!T9+Bawana_RLNG!T9+Bawana_Spot!T9</f>
        <v>58.712717929725464</v>
      </c>
      <c r="P9" s="198">
        <f t="shared" si="4"/>
        <v>-2.7179297254633639E-3</v>
      </c>
      <c r="Q9" s="198">
        <f t="shared" si="5"/>
        <v>-9.9999999999678124E-3</v>
      </c>
    </row>
    <row r="10" spans="1:17">
      <c r="A10" s="33" t="s">
        <v>52</v>
      </c>
      <c r="B10" s="197">
        <f>PPCL_NG!I10+PPCL_Spot!I10+GT_NG!I10+GT_Spot!I10+Bawana_NG!I10+Bawana_RLNG!I10+Bawana_Spot!I10</f>
        <v>84.02</v>
      </c>
      <c r="C10" s="197">
        <f>PPCL_NG!P10+PPCL_Spot!P10+GT_NG!P10+GT_Spot!P10+Bawana_NG!P10+Bawana_RLNG!P10+Bawana_Spot!P10</f>
        <v>84.02388963473912</v>
      </c>
      <c r="D10" s="198">
        <f t="shared" si="0"/>
        <v>-3.8896347391244035E-3</v>
      </c>
      <c r="E10" s="197">
        <f>PPCL_NG!J10+PPCL_Spot!J10+GT_NG!J10+GT_Spot!J10+Bawana_NG!J10+Bawana_RLNG!J10+Bawana_Spot!J10</f>
        <v>48.59</v>
      </c>
      <c r="F10" s="197">
        <f>PPCL_NG!Q10+PPCL_Spot!Q10+GT_NG!Q10+GT_Spot!Q10+Bawana_NG!Q10+Bawana_RLNG!Q10+Bawana_Spot!Q10</f>
        <v>48.592249432896622</v>
      </c>
      <c r="G10" s="198">
        <f t="shared" si="1"/>
        <v>-2.2494328966189414E-3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5.0002314707652413</v>
      </c>
      <c r="J10" s="198">
        <f t="shared" si="2"/>
        <v>-2.3147076524132615E-4</v>
      </c>
      <c r="K10" s="197">
        <f>PPCL_NG!L10+PPCL_Spot!L10+GT_NG!L10+GT_Spot!L10+Bawana_NG!L10+Bawana_RLNG!L10+Bawana_Spot!L10</f>
        <v>19.690000000000001</v>
      </c>
      <c r="L10" s="197">
        <f>PPCL_NG!S10+PPCL_Spot!S10+GT_NG!S10+GT_Spot!S10+Bawana_NG!S10+Bawana_RLNG!S10+Bawana_Spot!S10</f>
        <v>19.690911531873521</v>
      </c>
      <c r="M10" s="198">
        <f t="shared" si="3"/>
        <v>-9.1153187351977749E-4</v>
      </c>
      <c r="N10" s="197">
        <f>PPCL_NG!M10+PPCL_Spot!M10+GT_NG!M10+GT_Spot!M10+Bawana_NG!M10+Bawana_RLNG!M10+Bawana_Spot!M10</f>
        <v>58.71</v>
      </c>
      <c r="O10" s="197">
        <f>PPCL_NG!T10+PPCL_Spot!T10+GT_NG!T10+GT_Spot!T10+Bawana_NG!T10+Bawana_RLNG!T10+Bawana_Spot!T10</f>
        <v>58.712717929725464</v>
      </c>
      <c r="P10" s="198">
        <f t="shared" si="4"/>
        <v>-2.7179297254633639E-3</v>
      </c>
      <c r="Q10" s="198">
        <f t="shared" si="5"/>
        <v>-9.9999999999678124E-3</v>
      </c>
    </row>
    <row r="11" spans="1:17">
      <c r="A11" s="33" t="s">
        <v>53</v>
      </c>
      <c r="B11" s="197">
        <f>PPCL_NG!I11+PPCL_Spot!I11+GT_NG!I11+GT_Spot!I11+Bawana_NG!I11+Bawana_RLNG!I11+Bawana_Spot!I11</f>
        <v>84.02</v>
      </c>
      <c r="C11" s="197">
        <f>PPCL_NG!P11+PPCL_Spot!P11+GT_NG!P11+GT_Spot!P11+Bawana_NG!P11+Bawana_RLNG!P11+Bawana_Spot!P11</f>
        <v>84.02388963473912</v>
      </c>
      <c r="D11" s="198">
        <f t="shared" si="0"/>
        <v>-3.8896347391244035E-3</v>
      </c>
      <c r="E11" s="197">
        <f>PPCL_NG!J11+PPCL_Spot!J11+GT_NG!J11+GT_Spot!J11+Bawana_NG!J11+Bawana_RLNG!J11+Bawana_Spot!J11</f>
        <v>48.59</v>
      </c>
      <c r="F11" s="197">
        <f>PPCL_NG!Q11+PPCL_Spot!Q11+GT_NG!Q11+GT_Spot!Q11+Bawana_NG!Q11+Bawana_RLNG!Q11+Bawana_Spot!Q11</f>
        <v>48.592249432896622</v>
      </c>
      <c r="G11" s="198">
        <f t="shared" si="1"/>
        <v>-2.2494328966189414E-3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5.0002314707652413</v>
      </c>
      <c r="J11" s="198">
        <f t="shared" si="2"/>
        <v>-2.3147076524132615E-4</v>
      </c>
      <c r="K11" s="197">
        <f>PPCL_NG!L11+PPCL_Spot!L11+GT_NG!L11+GT_Spot!L11+Bawana_NG!L11+Bawana_RLNG!L11+Bawana_Spot!L11</f>
        <v>19.690000000000001</v>
      </c>
      <c r="L11" s="197">
        <f>PPCL_NG!S11+PPCL_Spot!S11+GT_NG!S11+GT_Spot!S11+Bawana_NG!S11+Bawana_RLNG!S11+Bawana_Spot!S11</f>
        <v>19.690911531873521</v>
      </c>
      <c r="M11" s="198">
        <f t="shared" si="3"/>
        <v>-9.1153187351977749E-4</v>
      </c>
      <c r="N11" s="197">
        <f>PPCL_NG!M11+PPCL_Spot!M11+GT_NG!M11+GT_Spot!M11+Bawana_NG!M11+Bawana_RLNG!M11+Bawana_Spot!M11</f>
        <v>58.71</v>
      </c>
      <c r="O11" s="197">
        <f>PPCL_NG!T11+PPCL_Spot!T11+GT_NG!T11+GT_Spot!T11+Bawana_NG!T11+Bawana_RLNG!T11+Bawana_Spot!T11</f>
        <v>58.712717929725464</v>
      </c>
      <c r="P11" s="198">
        <f t="shared" si="4"/>
        <v>-2.7179297254633639E-3</v>
      </c>
      <c r="Q11" s="198">
        <f t="shared" si="5"/>
        <v>-9.9999999999678124E-3</v>
      </c>
    </row>
    <row r="12" spans="1:17">
      <c r="A12" s="33" t="s">
        <v>54</v>
      </c>
      <c r="B12" s="197">
        <f>PPCL_NG!I12+PPCL_Spot!I12+GT_NG!I12+GT_Spot!I12+Bawana_NG!I12+Bawana_RLNG!I12+Bawana_Spot!I12</f>
        <v>84.02</v>
      </c>
      <c r="C12" s="197">
        <f>PPCL_NG!P12+PPCL_Spot!P12+GT_NG!P12+GT_Spot!P12+Bawana_NG!P12+Bawana_RLNG!P12+Bawana_Spot!P12</f>
        <v>84.02388963473912</v>
      </c>
      <c r="D12" s="198">
        <f t="shared" si="0"/>
        <v>-3.8896347391244035E-3</v>
      </c>
      <c r="E12" s="197">
        <f>PPCL_NG!J12+PPCL_Spot!J12+GT_NG!J12+GT_Spot!J12+Bawana_NG!J12+Bawana_RLNG!J12+Bawana_Spot!J12</f>
        <v>48.59</v>
      </c>
      <c r="F12" s="197">
        <f>PPCL_NG!Q12+PPCL_Spot!Q12+GT_NG!Q12+GT_Spot!Q12+Bawana_NG!Q12+Bawana_RLNG!Q12+Bawana_Spot!Q12</f>
        <v>48.592249432896622</v>
      </c>
      <c r="G12" s="198">
        <f t="shared" si="1"/>
        <v>-2.2494328966189414E-3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5.0002314707652413</v>
      </c>
      <c r="J12" s="198">
        <f t="shared" si="2"/>
        <v>-2.3147076524132615E-4</v>
      </c>
      <c r="K12" s="197">
        <f>PPCL_NG!L12+PPCL_Spot!L12+GT_NG!L12+GT_Spot!L12+Bawana_NG!L12+Bawana_RLNG!L12+Bawana_Spot!L12</f>
        <v>19.690000000000001</v>
      </c>
      <c r="L12" s="197">
        <f>PPCL_NG!S12+PPCL_Spot!S12+GT_NG!S12+GT_Spot!S12+Bawana_NG!S12+Bawana_RLNG!S12+Bawana_Spot!S12</f>
        <v>19.690911531873521</v>
      </c>
      <c r="M12" s="198">
        <f t="shared" si="3"/>
        <v>-9.1153187351977749E-4</v>
      </c>
      <c r="N12" s="197">
        <f>PPCL_NG!M12+PPCL_Spot!M12+GT_NG!M12+GT_Spot!M12+Bawana_NG!M12+Bawana_RLNG!M12+Bawana_Spot!M12</f>
        <v>58.71</v>
      </c>
      <c r="O12" s="197">
        <f>PPCL_NG!T12+PPCL_Spot!T12+GT_NG!T12+GT_Spot!T12+Bawana_NG!T12+Bawana_RLNG!T12+Bawana_Spot!T12</f>
        <v>58.712717929725464</v>
      </c>
      <c r="P12" s="198">
        <f t="shared" si="4"/>
        <v>-2.7179297254633639E-3</v>
      </c>
      <c r="Q12" s="198">
        <f t="shared" si="5"/>
        <v>-9.9999999999678124E-3</v>
      </c>
    </row>
    <row r="13" spans="1:17">
      <c r="A13" s="33" t="s">
        <v>55</v>
      </c>
      <c r="B13" s="197">
        <f>PPCL_NG!I13+PPCL_Spot!I13+GT_NG!I13+GT_Spot!I13+Bawana_NG!I13+Bawana_RLNG!I13+Bawana_Spot!I13</f>
        <v>84.02</v>
      </c>
      <c r="C13" s="197">
        <f>PPCL_NG!P13+PPCL_Spot!P13+GT_NG!P13+GT_Spot!P13+Bawana_NG!P13+Bawana_RLNG!P13+Bawana_Spot!P13</f>
        <v>84.02388963473912</v>
      </c>
      <c r="D13" s="198">
        <f t="shared" si="0"/>
        <v>-3.8896347391244035E-3</v>
      </c>
      <c r="E13" s="197">
        <f>PPCL_NG!J13+PPCL_Spot!J13+GT_NG!J13+GT_Spot!J13+Bawana_NG!J13+Bawana_RLNG!J13+Bawana_Spot!J13</f>
        <v>48.59</v>
      </c>
      <c r="F13" s="197">
        <f>PPCL_NG!Q13+PPCL_Spot!Q13+GT_NG!Q13+GT_Spot!Q13+Bawana_NG!Q13+Bawana_RLNG!Q13+Bawana_Spot!Q13</f>
        <v>48.592249432896622</v>
      </c>
      <c r="G13" s="198">
        <f t="shared" si="1"/>
        <v>-2.2494328966189414E-3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5.0002314707652413</v>
      </c>
      <c r="J13" s="198">
        <f t="shared" si="2"/>
        <v>-2.3147076524132615E-4</v>
      </c>
      <c r="K13" s="197">
        <f>PPCL_NG!L13+PPCL_Spot!L13+GT_NG!L13+GT_Spot!L13+Bawana_NG!L13+Bawana_RLNG!L13+Bawana_Spot!L13</f>
        <v>19.690000000000001</v>
      </c>
      <c r="L13" s="197">
        <f>PPCL_NG!S13+PPCL_Spot!S13+GT_NG!S13+GT_Spot!S13+Bawana_NG!S13+Bawana_RLNG!S13+Bawana_Spot!S13</f>
        <v>19.690911531873521</v>
      </c>
      <c r="M13" s="198">
        <f t="shared" si="3"/>
        <v>-9.1153187351977749E-4</v>
      </c>
      <c r="N13" s="197">
        <f>PPCL_NG!M13+PPCL_Spot!M13+GT_NG!M13+GT_Spot!M13+Bawana_NG!M13+Bawana_RLNG!M13+Bawana_Spot!M13</f>
        <v>58.71</v>
      </c>
      <c r="O13" s="197">
        <f>PPCL_NG!T13+PPCL_Spot!T13+GT_NG!T13+GT_Spot!T13+Bawana_NG!T13+Bawana_RLNG!T13+Bawana_Spot!T13</f>
        <v>58.712717929725464</v>
      </c>
      <c r="P13" s="198">
        <f t="shared" si="4"/>
        <v>-2.7179297254633639E-3</v>
      </c>
      <c r="Q13" s="198">
        <f t="shared" si="5"/>
        <v>-9.9999999999678124E-3</v>
      </c>
    </row>
    <row r="14" spans="1:17">
      <c r="A14" s="33" t="s">
        <v>56</v>
      </c>
      <c r="B14" s="197">
        <f>PPCL_NG!I14+PPCL_Spot!I14+GT_NG!I14+GT_Spot!I14+Bawana_NG!I14+Bawana_RLNG!I14+Bawana_Spot!I14</f>
        <v>84.02</v>
      </c>
      <c r="C14" s="197">
        <f>PPCL_NG!P14+PPCL_Spot!P14+GT_NG!P14+GT_Spot!P14+Bawana_NG!P14+Bawana_RLNG!P14+Bawana_Spot!P14</f>
        <v>84.02388963473912</v>
      </c>
      <c r="D14" s="198">
        <f t="shared" si="0"/>
        <v>-3.8896347391244035E-3</v>
      </c>
      <c r="E14" s="197">
        <f>PPCL_NG!J14+PPCL_Spot!J14+GT_NG!J14+GT_Spot!J14+Bawana_NG!J14+Bawana_RLNG!J14+Bawana_Spot!J14</f>
        <v>48.59</v>
      </c>
      <c r="F14" s="197">
        <f>PPCL_NG!Q14+PPCL_Spot!Q14+GT_NG!Q14+GT_Spot!Q14+Bawana_NG!Q14+Bawana_RLNG!Q14+Bawana_Spot!Q14</f>
        <v>48.592249432896622</v>
      </c>
      <c r="G14" s="198">
        <f t="shared" si="1"/>
        <v>-2.2494328966189414E-3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5.0002314707652413</v>
      </c>
      <c r="J14" s="198">
        <f t="shared" si="2"/>
        <v>-2.3147076524132615E-4</v>
      </c>
      <c r="K14" s="197">
        <f>PPCL_NG!L14+PPCL_Spot!L14+GT_NG!L14+GT_Spot!L14+Bawana_NG!L14+Bawana_RLNG!L14+Bawana_Spot!L14</f>
        <v>19.690000000000001</v>
      </c>
      <c r="L14" s="197">
        <f>PPCL_NG!S14+PPCL_Spot!S14+GT_NG!S14+GT_Spot!S14+Bawana_NG!S14+Bawana_RLNG!S14+Bawana_Spot!S14</f>
        <v>19.690911531873521</v>
      </c>
      <c r="M14" s="198">
        <f t="shared" si="3"/>
        <v>-9.1153187351977749E-4</v>
      </c>
      <c r="N14" s="197">
        <f>PPCL_NG!M14+PPCL_Spot!M14+GT_NG!M14+GT_Spot!M14+Bawana_NG!M14+Bawana_RLNG!M14+Bawana_Spot!M14</f>
        <v>58.71</v>
      </c>
      <c r="O14" s="197">
        <f>PPCL_NG!T14+PPCL_Spot!T14+GT_NG!T14+GT_Spot!T14+Bawana_NG!T14+Bawana_RLNG!T14+Bawana_Spot!T14</f>
        <v>58.712717929725464</v>
      </c>
      <c r="P14" s="198">
        <f t="shared" si="4"/>
        <v>-2.7179297254633639E-3</v>
      </c>
      <c r="Q14" s="198">
        <f t="shared" si="5"/>
        <v>-9.9999999999678124E-3</v>
      </c>
    </row>
    <row r="15" spans="1:17">
      <c r="A15" s="33" t="s">
        <v>57</v>
      </c>
      <c r="B15" s="197">
        <f>PPCL_NG!I15+PPCL_Spot!I15+GT_NG!I15+GT_Spot!I15+Bawana_NG!I15+Bawana_RLNG!I15+Bawana_Spot!I15</f>
        <v>84.02</v>
      </c>
      <c r="C15" s="197">
        <f>PPCL_NG!P15+PPCL_Spot!P15+GT_NG!P15+GT_Spot!P15+Bawana_NG!P15+Bawana_RLNG!P15+Bawana_Spot!P15</f>
        <v>84.02388963473912</v>
      </c>
      <c r="D15" s="198">
        <f t="shared" si="0"/>
        <v>-3.8896347391244035E-3</v>
      </c>
      <c r="E15" s="197">
        <f>PPCL_NG!J15+PPCL_Spot!J15+GT_NG!J15+GT_Spot!J15+Bawana_NG!J15+Bawana_RLNG!J15+Bawana_Spot!J15</f>
        <v>48.59</v>
      </c>
      <c r="F15" s="197">
        <f>PPCL_NG!Q15+PPCL_Spot!Q15+GT_NG!Q15+GT_Spot!Q15+Bawana_NG!Q15+Bawana_RLNG!Q15+Bawana_Spot!Q15</f>
        <v>48.592249432896622</v>
      </c>
      <c r="G15" s="198">
        <f t="shared" si="1"/>
        <v>-2.2494328966189414E-3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5.0002314707652413</v>
      </c>
      <c r="J15" s="198">
        <f t="shared" si="2"/>
        <v>-2.3147076524132615E-4</v>
      </c>
      <c r="K15" s="197">
        <f>PPCL_NG!L15+PPCL_Spot!L15+GT_NG!L15+GT_Spot!L15+Bawana_NG!L15+Bawana_RLNG!L15+Bawana_Spot!L15</f>
        <v>19.690000000000001</v>
      </c>
      <c r="L15" s="197">
        <f>PPCL_NG!S15+PPCL_Spot!S15+GT_NG!S15+GT_Spot!S15+Bawana_NG!S15+Bawana_RLNG!S15+Bawana_Spot!S15</f>
        <v>19.690911531873521</v>
      </c>
      <c r="M15" s="198">
        <f t="shared" si="3"/>
        <v>-9.1153187351977749E-4</v>
      </c>
      <c r="N15" s="197">
        <f>PPCL_NG!M15+PPCL_Spot!M15+GT_NG!M15+GT_Spot!M15+Bawana_NG!M15+Bawana_RLNG!M15+Bawana_Spot!M15</f>
        <v>58.71</v>
      </c>
      <c r="O15" s="197">
        <f>PPCL_NG!T15+PPCL_Spot!T15+GT_NG!T15+GT_Spot!T15+Bawana_NG!T15+Bawana_RLNG!T15+Bawana_Spot!T15</f>
        <v>58.712717929725464</v>
      </c>
      <c r="P15" s="198">
        <f t="shared" si="4"/>
        <v>-2.7179297254633639E-3</v>
      </c>
      <c r="Q15" s="198">
        <f t="shared" si="5"/>
        <v>-9.9999999999678124E-3</v>
      </c>
    </row>
    <row r="16" spans="1:17">
      <c r="A16" s="33" t="s">
        <v>58</v>
      </c>
      <c r="B16" s="197">
        <f>PPCL_NG!I16+PPCL_Spot!I16+GT_NG!I16+GT_Spot!I16+Bawana_NG!I16+Bawana_RLNG!I16+Bawana_Spot!I16</f>
        <v>84.02</v>
      </c>
      <c r="C16" s="197">
        <f>PPCL_NG!P16+PPCL_Spot!P16+GT_NG!P16+GT_Spot!P16+Bawana_NG!P16+Bawana_RLNG!P16+Bawana_Spot!P16</f>
        <v>84.02388963473912</v>
      </c>
      <c r="D16" s="198">
        <f t="shared" si="0"/>
        <v>-3.8896347391244035E-3</v>
      </c>
      <c r="E16" s="197">
        <f>PPCL_NG!J16+PPCL_Spot!J16+GT_NG!J16+GT_Spot!J16+Bawana_NG!J16+Bawana_RLNG!J16+Bawana_Spot!J16</f>
        <v>48.59</v>
      </c>
      <c r="F16" s="197">
        <f>PPCL_NG!Q16+PPCL_Spot!Q16+GT_NG!Q16+GT_Spot!Q16+Bawana_NG!Q16+Bawana_RLNG!Q16+Bawana_Spot!Q16</f>
        <v>48.592249432896622</v>
      </c>
      <c r="G16" s="198">
        <f t="shared" si="1"/>
        <v>-2.2494328966189414E-3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5.0002314707652413</v>
      </c>
      <c r="J16" s="198">
        <f t="shared" si="2"/>
        <v>-2.3147076524132615E-4</v>
      </c>
      <c r="K16" s="197">
        <f>PPCL_NG!L16+PPCL_Spot!L16+GT_NG!L16+GT_Spot!L16+Bawana_NG!L16+Bawana_RLNG!L16+Bawana_Spot!L16</f>
        <v>19.690000000000001</v>
      </c>
      <c r="L16" s="197">
        <f>PPCL_NG!S16+PPCL_Spot!S16+GT_NG!S16+GT_Spot!S16+Bawana_NG!S16+Bawana_RLNG!S16+Bawana_Spot!S16</f>
        <v>19.690911531873521</v>
      </c>
      <c r="M16" s="198">
        <f t="shared" si="3"/>
        <v>-9.1153187351977749E-4</v>
      </c>
      <c r="N16" s="197">
        <f>PPCL_NG!M16+PPCL_Spot!M16+GT_NG!M16+GT_Spot!M16+Bawana_NG!M16+Bawana_RLNG!M16+Bawana_Spot!M16</f>
        <v>58.71</v>
      </c>
      <c r="O16" s="197">
        <f>PPCL_NG!T16+PPCL_Spot!T16+GT_NG!T16+GT_Spot!T16+Bawana_NG!T16+Bawana_RLNG!T16+Bawana_Spot!T16</f>
        <v>58.712717929725464</v>
      </c>
      <c r="P16" s="198">
        <f t="shared" si="4"/>
        <v>-2.7179297254633639E-3</v>
      </c>
      <c r="Q16" s="198">
        <f t="shared" si="5"/>
        <v>-9.9999999999678124E-3</v>
      </c>
    </row>
    <row r="17" spans="1:17">
      <c r="A17" s="33" t="s">
        <v>59</v>
      </c>
      <c r="B17" s="197">
        <f>PPCL_NG!I17+PPCL_Spot!I17+GT_NG!I17+GT_Spot!I17+Bawana_NG!I17+Bawana_RLNG!I17+Bawana_Spot!I17</f>
        <v>84.02</v>
      </c>
      <c r="C17" s="197">
        <f>PPCL_NG!P17+PPCL_Spot!P17+GT_NG!P17+GT_Spot!P17+Bawana_NG!P17+Bawana_RLNG!P17+Bawana_Spot!P17</f>
        <v>84.02388963473912</v>
      </c>
      <c r="D17" s="198">
        <f t="shared" si="0"/>
        <v>-3.8896347391244035E-3</v>
      </c>
      <c r="E17" s="197">
        <f>PPCL_NG!J17+PPCL_Spot!J17+GT_NG!J17+GT_Spot!J17+Bawana_NG!J17+Bawana_RLNG!J17+Bawana_Spot!J17</f>
        <v>48.59</v>
      </c>
      <c r="F17" s="197">
        <f>PPCL_NG!Q17+PPCL_Spot!Q17+GT_NG!Q17+GT_Spot!Q17+Bawana_NG!Q17+Bawana_RLNG!Q17+Bawana_Spot!Q17</f>
        <v>48.592249432896622</v>
      </c>
      <c r="G17" s="198">
        <f t="shared" si="1"/>
        <v>-2.2494328966189414E-3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5.0002314707652413</v>
      </c>
      <c r="J17" s="198">
        <f t="shared" si="2"/>
        <v>-2.3147076524132615E-4</v>
      </c>
      <c r="K17" s="197">
        <f>PPCL_NG!L17+PPCL_Spot!L17+GT_NG!L17+GT_Spot!L17+Bawana_NG!L17+Bawana_RLNG!L17+Bawana_Spot!L17</f>
        <v>19.690000000000001</v>
      </c>
      <c r="L17" s="197">
        <f>PPCL_NG!S17+PPCL_Spot!S17+GT_NG!S17+GT_Spot!S17+Bawana_NG!S17+Bawana_RLNG!S17+Bawana_Spot!S17</f>
        <v>19.690911531873521</v>
      </c>
      <c r="M17" s="198">
        <f t="shared" si="3"/>
        <v>-9.1153187351977749E-4</v>
      </c>
      <c r="N17" s="197">
        <f>PPCL_NG!M17+PPCL_Spot!M17+GT_NG!M17+GT_Spot!M17+Bawana_NG!M17+Bawana_RLNG!M17+Bawana_Spot!M17</f>
        <v>58.71</v>
      </c>
      <c r="O17" s="197">
        <f>PPCL_NG!T17+PPCL_Spot!T17+GT_NG!T17+GT_Spot!T17+Bawana_NG!T17+Bawana_RLNG!T17+Bawana_Spot!T17</f>
        <v>58.712717929725464</v>
      </c>
      <c r="P17" s="198">
        <f t="shared" si="4"/>
        <v>-2.7179297254633639E-3</v>
      </c>
      <c r="Q17" s="198">
        <f t="shared" si="5"/>
        <v>-9.9999999999678124E-3</v>
      </c>
    </row>
    <row r="18" spans="1:17">
      <c r="A18" s="33" t="s">
        <v>60</v>
      </c>
      <c r="B18" s="197">
        <f>PPCL_NG!I18+PPCL_Spot!I18+GT_NG!I18+GT_Spot!I18+Bawana_NG!I18+Bawana_RLNG!I18+Bawana_Spot!I18</f>
        <v>84.02</v>
      </c>
      <c r="C18" s="197">
        <f>PPCL_NG!P18+PPCL_Spot!P18+GT_NG!P18+GT_Spot!P18+Bawana_NG!P18+Bawana_RLNG!P18+Bawana_Spot!P18</f>
        <v>84.02388963473912</v>
      </c>
      <c r="D18" s="198">
        <f t="shared" si="0"/>
        <v>-3.8896347391244035E-3</v>
      </c>
      <c r="E18" s="197">
        <f>PPCL_NG!J18+PPCL_Spot!J18+GT_NG!J18+GT_Spot!J18+Bawana_NG!J18+Bawana_RLNG!J18+Bawana_Spot!J18</f>
        <v>48.59</v>
      </c>
      <c r="F18" s="197">
        <f>PPCL_NG!Q18+PPCL_Spot!Q18+GT_NG!Q18+GT_Spot!Q18+Bawana_NG!Q18+Bawana_RLNG!Q18+Bawana_Spot!Q18</f>
        <v>48.592249432896622</v>
      </c>
      <c r="G18" s="198">
        <f t="shared" si="1"/>
        <v>-2.2494328966189414E-3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5.0002314707652413</v>
      </c>
      <c r="J18" s="198">
        <f t="shared" si="2"/>
        <v>-2.3147076524132615E-4</v>
      </c>
      <c r="K18" s="197">
        <f>PPCL_NG!L18+PPCL_Spot!L18+GT_NG!L18+GT_Spot!L18+Bawana_NG!L18+Bawana_RLNG!L18+Bawana_Spot!L18</f>
        <v>19.690000000000001</v>
      </c>
      <c r="L18" s="197">
        <f>PPCL_NG!S18+PPCL_Spot!S18+GT_NG!S18+GT_Spot!S18+Bawana_NG!S18+Bawana_RLNG!S18+Bawana_Spot!S18</f>
        <v>19.690911531873521</v>
      </c>
      <c r="M18" s="198">
        <f t="shared" si="3"/>
        <v>-9.1153187351977749E-4</v>
      </c>
      <c r="N18" s="197">
        <f>PPCL_NG!M18+PPCL_Spot!M18+GT_NG!M18+GT_Spot!M18+Bawana_NG!M18+Bawana_RLNG!M18+Bawana_Spot!M18</f>
        <v>58.71</v>
      </c>
      <c r="O18" s="197">
        <f>PPCL_NG!T18+PPCL_Spot!T18+GT_NG!T18+GT_Spot!T18+Bawana_NG!T18+Bawana_RLNG!T18+Bawana_Spot!T18</f>
        <v>58.712717929725464</v>
      </c>
      <c r="P18" s="198">
        <f t="shared" si="4"/>
        <v>-2.7179297254633639E-3</v>
      </c>
      <c r="Q18" s="198">
        <f t="shared" si="5"/>
        <v>-9.9999999999678124E-3</v>
      </c>
    </row>
    <row r="19" spans="1:17">
      <c r="A19" s="33" t="s">
        <v>61</v>
      </c>
      <c r="B19" s="197">
        <f>PPCL_NG!I19+PPCL_Spot!I19+GT_NG!I19+GT_Spot!I19+Bawana_NG!I19+Bawana_RLNG!I19+Bawana_Spot!I19</f>
        <v>84.02</v>
      </c>
      <c r="C19" s="197">
        <f>PPCL_NG!P19+PPCL_Spot!P19+GT_NG!P19+GT_Spot!P19+Bawana_NG!P19+Bawana_RLNG!P19+Bawana_Spot!P19</f>
        <v>84.02388963473912</v>
      </c>
      <c r="D19" s="198">
        <f t="shared" si="0"/>
        <v>-3.8896347391244035E-3</v>
      </c>
      <c r="E19" s="197">
        <f>PPCL_NG!J19+PPCL_Spot!J19+GT_NG!J19+GT_Spot!J19+Bawana_NG!J19+Bawana_RLNG!J19+Bawana_Spot!J19</f>
        <v>48.59</v>
      </c>
      <c r="F19" s="197">
        <f>PPCL_NG!Q19+PPCL_Spot!Q19+GT_NG!Q19+GT_Spot!Q19+Bawana_NG!Q19+Bawana_RLNG!Q19+Bawana_Spot!Q19</f>
        <v>48.592249432896622</v>
      </c>
      <c r="G19" s="198">
        <f t="shared" si="1"/>
        <v>-2.2494328966189414E-3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5.0002314707652413</v>
      </c>
      <c r="J19" s="198">
        <f t="shared" si="2"/>
        <v>-2.3147076524132615E-4</v>
      </c>
      <c r="K19" s="197">
        <f>PPCL_NG!L19+PPCL_Spot!L19+GT_NG!L19+GT_Spot!L19+Bawana_NG!L19+Bawana_RLNG!L19+Bawana_Spot!L19</f>
        <v>19.690000000000001</v>
      </c>
      <c r="L19" s="197">
        <f>PPCL_NG!S19+PPCL_Spot!S19+GT_NG!S19+GT_Spot!S19+Bawana_NG!S19+Bawana_RLNG!S19+Bawana_Spot!S19</f>
        <v>19.690911531873521</v>
      </c>
      <c r="M19" s="198">
        <f t="shared" si="3"/>
        <v>-9.1153187351977749E-4</v>
      </c>
      <c r="N19" s="197">
        <f>PPCL_NG!M19+PPCL_Spot!M19+GT_NG!M19+GT_Spot!M19+Bawana_NG!M19+Bawana_RLNG!M19+Bawana_Spot!M19</f>
        <v>58.71</v>
      </c>
      <c r="O19" s="197">
        <f>PPCL_NG!T19+PPCL_Spot!T19+GT_NG!T19+GT_Spot!T19+Bawana_NG!T19+Bawana_RLNG!T19+Bawana_Spot!T19</f>
        <v>58.712717929725464</v>
      </c>
      <c r="P19" s="198">
        <f t="shared" si="4"/>
        <v>-2.7179297254633639E-3</v>
      </c>
      <c r="Q19" s="198">
        <f t="shared" si="5"/>
        <v>-9.9999999999678124E-3</v>
      </c>
    </row>
    <row r="20" spans="1:17">
      <c r="A20" s="33" t="s">
        <v>62</v>
      </c>
      <c r="B20" s="197">
        <f>PPCL_NG!I20+PPCL_Spot!I20+GT_NG!I20+GT_Spot!I20+Bawana_NG!I20+Bawana_RLNG!I20+Bawana_Spot!I20</f>
        <v>84.02</v>
      </c>
      <c r="C20" s="197">
        <f>PPCL_NG!P20+PPCL_Spot!P20+GT_NG!P20+GT_Spot!P20+Bawana_NG!P20+Bawana_RLNG!P20+Bawana_Spot!P20</f>
        <v>84.02388963473912</v>
      </c>
      <c r="D20" s="198">
        <f t="shared" si="0"/>
        <v>-3.8896347391244035E-3</v>
      </c>
      <c r="E20" s="197">
        <f>PPCL_NG!J20+PPCL_Spot!J20+GT_NG!J20+GT_Spot!J20+Bawana_NG!J20+Bawana_RLNG!J20+Bawana_Spot!J20</f>
        <v>48.59</v>
      </c>
      <c r="F20" s="197">
        <f>PPCL_NG!Q20+PPCL_Spot!Q20+GT_NG!Q20+GT_Spot!Q20+Bawana_NG!Q20+Bawana_RLNG!Q20+Bawana_Spot!Q20</f>
        <v>48.592249432896622</v>
      </c>
      <c r="G20" s="198">
        <f t="shared" si="1"/>
        <v>-2.2494328966189414E-3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5.0002314707652413</v>
      </c>
      <c r="J20" s="198">
        <f t="shared" si="2"/>
        <v>-2.3147076524132615E-4</v>
      </c>
      <c r="K20" s="197">
        <f>PPCL_NG!L20+PPCL_Spot!L20+GT_NG!L20+GT_Spot!L20+Bawana_NG!L20+Bawana_RLNG!L20+Bawana_Spot!L20</f>
        <v>19.690000000000001</v>
      </c>
      <c r="L20" s="197">
        <f>PPCL_NG!S20+PPCL_Spot!S20+GT_NG!S20+GT_Spot!S20+Bawana_NG!S20+Bawana_RLNG!S20+Bawana_Spot!S20</f>
        <v>19.690911531873521</v>
      </c>
      <c r="M20" s="198">
        <f t="shared" si="3"/>
        <v>-9.1153187351977749E-4</v>
      </c>
      <c r="N20" s="197">
        <f>PPCL_NG!M20+PPCL_Spot!M20+GT_NG!M20+GT_Spot!M20+Bawana_NG!M20+Bawana_RLNG!M20+Bawana_Spot!M20</f>
        <v>58.71</v>
      </c>
      <c r="O20" s="197">
        <f>PPCL_NG!T20+PPCL_Spot!T20+GT_NG!T20+GT_Spot!T20+Bawana_NG!T20+Bawana_RLNG!T20+Bawana_Spot!T20</f>
        <v>58.712717929725464</v>
      </c>
      <c r="P20" s="198">
        <f t="shared" si="4"/>
        <v>-2.7179297254633639E-3</v>
      </c>
      <c r="Q20" s="198">
        <f t="shared" si="5"/>
        <v>-9.9999999999678124E-3</v>
      </c>
    </row>
    <row r="21" spans="1:17">
      <c r="A21" s="33" t="s">
        <v>63</v>
      </c>
      <c r="B21" s="197">
        <f>PPCL_NG!I21+PPCL_Spot!I21+GT_NG!I21+GT_Spot!I21+Bawana_NG!I21+Bawana_RLNG!I21+Bawana_Spot!I21</f>
        <v>84.02</v>
      </c>
      <c r="C21" s="197">
        <f>PPCL_NG!P21+PPCL_Spot!P21+GT_NG!P21+GT_Spot!P21+Bawana_NG!P21+Bawana_RLNG!P21+Bawana_Spot!P21</f>
        <v>84.02388963473912</v>
      </c>
      <c r="D21" s="198">
        <f t="shared" si="0"/>
        <v>-3.8896347391244035E-3</v>
      </c>
      <c r="E21" s="197">
        <f>PPCL_NG!J21+PPCL_Spot!J21+GT_NG!J21+GT_Spot!J21+Bawana_NG!J21+Bawana_RLNG!J21+Bawana_Spot!J21</f>
        <v>48.59</v>
      </c>
      <c r="F21" s="197">
        <f>PPCL_NG!Q21+PPCL_Spot!Q21+GT_NG!Q21+GT_Spot!Q21+Bawana_NG!Q21+Bawana_RLNG!Q21+Bawana_Spot!Q21</f>
        <v>48.592249432896622</v>
      </c>
      <c r="G21" s="198">
        <f t="shared" si="1"/>
        <v>-2.2494328966189414E-3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5.0002314707652413</v>
      </c>
      <c r="J21" s="198">
        <f t="shared" si="2"/>
        <v>-2.3147076524132615E-4</v>
      </c>
      <c r="K21" s="197">
        <f>PPCL_NG!L21+PPCL_Spot!L21+GT_NG!L21+GT_Spot!L21+Bawana_NG!L21+Bawana_RLNG!L21+Bawana_Spot!L21</f>
        <v>19.690000000000001</v>
      </c>
      <c r="L21" s="197">
        <f>PPCL_NG!S21+PPCL_Spot!S21+GT_NG!S21+GT_Spot!S21+Bawana_NG!S21+Bawana_RLNG!S21+Bawana_Spot!S21</f>
        <v>19.690911531873521</v>
      </c>
      <c r="M21" s="198">
        <f t="shared" si="3"/>
        <v>-9.1153187351977749E-4</v>
      </c>
      <c r="N21" s="197">
        <f>PPCL_NG!M21+PPCL_Spot!M21+GT_NG!M21+GT_Spot!M21+Bawana_NG!M21+Bawana_RLNG!M21+Bawana_Spot!M21</f>
        <v>58.71</v>
      </c>
      <c r="O21" s="197">
        <f>PPCL_NG!T21+PPCL_Spot!T21+GT_NG!T21+GT_Spot!T21+Bawana_NG!T21+Bawana_RLNG!T21+Bawana_Spot!T21</f>
        <v>58.712717929725464</v>
      </c>
      <c r="P21" s="198">
        <f t="shared" si="4"/>
        <v>-2.7179297254633639E-3</v>
      </c>
      <c r="Q21" s="198">
        <f t="shared" si="5"/>
        <v>-9.9999999999678124E-3</v>
      </c>
    </row>
    <row r="22" spans="1:17">
      <c r="A22" s="33" t="s">
        <v>64</v>
      </c>
      <c r="B22" s="197">
        <f>PPCL_NG!I22+PPCL_Spot!I22+GT_NG!I22+GT_Spot!I22+Bawana_NG!I22+Bawana_RLNG!I22+Bawana_Spot!I22</f>
        <v>84.02</v>
      </c>
      <c r="C22" s="197">
        <f>PPCL_NG!P22+PPCL_Spot!P22+GT_NG!P22+GT_Spot!P22+Bawana_NG!P22+Bawana_RLNG!P22+Bawana_Spot!P22</f>
        <v>84.02388963473912</v>
      </c>
      <c r="D22" s="198">
        <f t="shared" si="0"/>
        <v>-3.8896347391244035E-3</v>
      </c>
      <c r="E22" s="197">
        <f>PPCL_NG!J22+PPCL_Spot!J22+GT_NG!J22+GT_Spot!J22+Bawana_NG!J22+Bawana_RLNG!J22+Bawana_Spot!J22</f>
        <v>48.59</v>
      </c>
      <c r="F22" s="197">
        <f>PPCL_NG!Q22+PPCL_Spot!Q22+GT_NG!Q22+GT_Spot!Q22+Bawana_NG!Q22+Bawana_RLNG!Q22+Bawana_Spot!Q22</f>
        <v>48.592249432896622</v>
      </c>
      <c r="G22" s="198">
        <f t="shared" si="1"/>
        <v>-2.2494328966189414E-3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5.0002314707652413</v>
      </c>
      <c r="J22" s="198">
        <f t="shared" si="2"/>
        <v>-2.3147076524132615E-4</v>
      </c>
      <c r="K22" s="197">
        <f>PPCL_NG!L22+PPCL_Spot!L22+GT_NG!L22+GT_Spot!L22+Bawana_NG!L22+Bawana_RLNG!L22+Bawana_Spot!L22</f>
        <v>19.690000000000001</v>
      </c>
      <c r="L22" s="197">
        <f>PPCL_NG!S22+PPCL_Spot!S22+GT_NG!S22+GT_Spot!S22+Bawana_NG!S22+Bawana_RLNG!S22+Bawana_Spot!S22</f>
        <v>19.690911531873521</v>
      </c>
      <c r="M22" s="198">
        <f t="shared" si="3"/>
        <v>-9.1153187351977749E-4</v>
      </c>
      <c r="N22" s="197">
        <f>PPCL_NG!M22+PPCL_Spot!M22+GT_NG!M22+GT_Spot!M22+Bawana_NG!M22+Bawana_RLNG!M22+Bawana_Spot!M22</f>
        <v>58.71</v>
      </c>
      <c r="O22" s="197">
        <f>PPCL_NG!T22+PPCL_Spot!T22+GT_NG!T22+GT_Spot!T22+Bawana_NG!T22+Bawana_RLNG!T22+Bawana_Spot!T22</f>
        <v>58.712717929725464</v>
      </c>
      <c r="P22" s="198">
        <f t="shared" si="4"/>
        <v>-2.7179297254633639E-3</v>
      </c>
      <c r="Q22" s="198">
        <f t="shared" si="5"/>
        <v>-9.9999999999678124E-3</v>
      </c>
    </row>
    <row r="23" spans="1:17">
      <c r="A23" s="33" t="s">
        <v>65</v>
      </c>
      <c r="B23" s="197">
        <f>PPCL_NG!I23+PPCL_Spot!I23+GT_NG!I23+GT_Spot!I23+Bawana_NG!I23+Bawana_RLNG!I23+Bawana_Spot!I23</f>
        <v>84.02</v>
      </c>
      <c r="C23" s="197">
        <f>PPCL_NG!P23+PPCL_Spot!P23+GT_NG!P23+GT_Spot!P23+Bawana_NG!P23+Bawana_RLNG!P23+Bawana_Spot!P23</f>
        <v>84.02388963473912</v>
      </c>
      <c r="D23" s="198">
        <f t="shared" si="0"/>
        <v>-3.8896347391244035E-3</v>
      </c>
      <c r="E23" s="197">
        <f>PPCL_NG!J23+PPCL_Spot!J23+GT_NG!J23+GT_Spot!J23+Bawana_NG!J23+Bawana_RLNG!J23+Bawana_Spot!J23</f>
        <v>48.59</v>
      </c>
      <c r="F23" s="197">
        <f>PPCL_NG!Q23+PPCL_Spot!Q23+GT_NG!Q23+GT_Spot!Q23+Bawana_NG!Q23+Bawana_RLNG!Q23+Bawana_Spot!Q23</f>
        <v>48.592249432896622</v>
      </c>
      <c r="G23" s="198">
        <f t="shared" si="1"/>
        <v>-2.2494328966189414E-3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5.0002314707652413</v>
      </c>
      <c r="J23" s="198">
        <f t="shared" si="2"/>
        <v>-2.3147076524132615E-4</v>
      </c>
      <c r="K23" s="197">
        <f>PPCL_NG!L23+PPCL_Spot!L23+GT_NG!L23+GT_Spot!L23+Bawana_NG!L23+Bawana_RLNG!L23+Bawana_Spot!L23</f>
        <v>19.690000000000001</v>
      </c>
      <c r="L23" s="197">
        <f>PPCL_NG!S23+PPCL_Spot!S23+GT_NG!S23+GT_Spot!S23+Bawana_NG!S23+Bawana_RLNG!S23+Bawana_Spot!S23</f>
        <v>19.690911531873521</v>
      </c>
      <c r="M23" s="198">
        <f t="shared" si="3"/>
        <v>-9.1153187351977749E-4</v>
      </c>
      <c r="N23" s="197">
        <f>PPCL_NG!M23+PPCL_Spot!M23+GT_NG!M23+GT_Spot!M23+Bawana_NG!M23+Bawana_RLNG!M23+Bawana_Spot!M23</f>
        <v>58.71</v>
      </c>
      <c r="O23" s="197">
        <f>PPCL_NG!T23+PPCL_Spot!T23+GT_NG!T23+GT_Spot!T23+Bawana_NG!T23+Bawana_RLNG!T23+Bawana_Spot!T23</f>
        <v>58.712717929725464</v>
      </c>
      <c r="P23" s="198">
        <f t="shared" si="4"/>
        <v>-2.7179297254633639E-3</v>
      </c>
      <c r="Q23" s="198">
        <f t="shared" si="5"/>
        <v>-9.9999999999678124E-3</v>
      </c>
    </row>
    <row r="24" spans="1:17">
      <c r="A24" s="33" t="s">
        <v>66</v>
      </c>
      <c r="B24" s="197">
        <f>PPCL_NG!I24+PPCL_Spot!I24+GT_NG!I24+GT_Spot!I24+Bawana_NG!I24+Bawana_RLNG!I24+Bawana_Spot!I24</f>
        <v>84.02</v>
      </c>
      <c r="C24" s="197">
        <f>PPCL_NG!P24+PPCL_Spot!P24+GT_NG!P24+GT_Spot!P24+Bawana_NG!P24+Bawana_RLNG!P24+Bawana_Spot!P24</f>
        <v>84.02388963473912</v>
      </c>
      <c r="D24" s="198">
        <f t="shared" si="0"/>
        <v>-3.8896347391244035E-3</v>
      </c>
      <c r="E24" s="197">
        <f>PPCL_NG!J24+PPCL_Spot!J24+GT_NG!J24+GT_Spot!J24+Bawana_NG!J24+Bawana_RLNG!J24+Bawana_Spot!J24</f>
        <v>48.59</v>
      </c>
      <c r="F24" s="197">
        <f>PPCL_NG!Q24+PPCL_Spot!Q24+GT_NG!Q24+GT_Spot!Q24+Bawana_NG!Q24+Bawana_RLNG!Q24+Bawana_Spot!Q24</f>
        <v>48.592249432896622</v>
      </c>
      <c r="G24" s="198">
        <f t="shared" si="1"/>
        <v>-2.2494328966189414E-3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5.0002314707652413</v>
      </c>
      <c r="J24" s="198">
        <f t="shared" si="2"/>
        <v>-2.3147076524132615E-4</v>
      </c>
      <c r="K24" s="197">
        <f>PPCL_NG!L24+PPCL_Spot!L24+GT_NG!L24+GT_Spot!L24+Bawana_NG!L24+Bawana_RLNG!L24+Bawana_Spot!L24</f>
        <v>19.690000000000001</v>
      </c>
      <c r="L24" s="197">
        <f>PPCL_NG!S24+PPCL_Spot!S24+GT_NG!S24+GT_Spot!S24+Bawana_NG!S24+Bawana_RLNG!S24+Bawana_Spot!S24</f>
        <v>19.690911531873521</v>
      </c>
      <c r="M24" s="198">
        <f t="shared" si="3"/>
        <v>-9.1153187351977749E-4</v>
      </c>
      <c r="N24" s="197">
        <f>PPCL_NG!M24+PPCL_Spot!M24+GT_NG!M24+GT_Spot!M24+Bawana_NG!M24+Bawana_RLNG!M24+Bawana_Spot!M24</f>
        <v>58.71</v>
      </c>
      <c r="O24" s="197">
        <f>PPCL_NG!T24+PPCL_Spot!T24+GT_NG!T24+GT_Spot!T24+Bawana_NG!T24+Bawana_RLNG!T24+Bawana_Spot!T24</f>
        <v>58.712717929725464</v>
      </c>
      <c r="P24" s="198">
        <f t="shared" si="4"/>
        <v>-2.7179297254633639E-3</v>
      </c>
      <c r="Q24" s="198">
        <f t="shared" si="5"/>
        <v>-9.9999999999678124E-3</v>
      </c>
    </row>
    <row r="25" spans="1:17">
      <c r="A25" s="33" t="s">
        <v>67</v>
      </c>
      <c r="B25" s="197">
        <f>PPCL_NG!I25+PPCL_Spot!I25+GT_NG!I25+GT_Spot!I25+Bawana_NG!I25+Bawana_RLNG!I25+Bawana_Spot!I25</f>
        <v>84.02</v>
      </c>
      <c r="C25" s="197">
        <f>PPCL_NG!P25+PPCL_Spot!P25+GT_NG!P25+GT_Spot!P25+Bawana_NG!P25+Bawana_RLNG!P25+Bawana_Spot!P25</f>
        <v>84.02388963473912</v>
      </c>
      <c r="D25" s="198">
        <f t="shared" si="0"/>
        <v>-3.8896347391244035E-3</v>
      </c>
      <c r="E25" s="197">
        <f>PPCL_NG!J25+PPCL_Spot!J25+GT_NG!J25+GT_Spot!J25+Bawana_NG!J25+Bawana_RLNG!J25+Bawana_Spot!J25</f>
        <v>48.59</v>
      </c>
      <c r="F25" s="197">
        <f>PPCL_NG!Q25+PPCL_Spot!Q25+GT_NG!Q25+GT_Spot!Q25+Bawana_NG!Q25+Bawana_RLNG!Q25+Bawana_Spot!Q25</f>
        <v>48.592249432896622</v>
      </c>
      <c r="G25" s="198">
        <f t="shared" si="1"/>
        <v>-2.2494328966189414E-3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5.0002314707652413</v>
      </c>
      <c r="J25" s="198">
        <f t="shared" si="2"/>
        <v>-2.3147076524132615E-4</v>
      </c>
      <c r="K25" s="197">
        <f>PPCL_NG!L25+PPCL_Spot!L25+GT_NG!L25+GT_Spot!L25+Bawana_NG!L25+Bawana_RLNG!L25+Bawana_Spot!L25</f>
        <v>19.690000000000001</v>
      </c>
      <c r="L25" s="197">
        <f>PPCL_NG!S25+PPCL_Spot!S25+GT_NG!S25+GT_Spot!S25+Bawana_NG!S25+Bawana_RLNG!S25+Bawana_Spot!S25</f>
        <v>19.690911531873521</v>
      </c>
      <c r="M25" s="198">
        <f t="shared" si="3"/>
        <v>-9.1153187351977749E-4</v>
      </c>
      <c r="N25" s="197">
        <f>PPCL_NG!M25+PPCL_Spot!M25+GT_NG!M25+GT_Spot!M25+Bawana_NG!M25+Bawana_RLNG!M25+Bawana_Spot!M25</f>
        <v>58.71</v>
      </c>
      <c r="O25" s="197">
        <f>PPCL_NG!T25+PPCL_Spot!T25+GT_NG!T25+GT_Spot!T25+Bawana_NG!T25+Bawana_RLNG!T25+Bawana_Spot!T25</f>
        <v>58.712717929725464</v>
      </c>
      <c r="P25" s="198">
        <f t="shared" si="4"/>
        <v>-2.7179297254633639E-3</v>
      </c>
      <c r="Q25" s="198">
        <f t="shared" si="5"/>
        <v>-9.9999999999678124E-3</v>
      </c>
    </row>
    <row r="26" spans="1:17">
      <c r="A26" s="33" t="s">
        <v>68</v>
      </c>
      <c r="B26" s="197">
        <f>PPCL_NG!I26+PPCL_Spot!I26+GT_NG!I26+GT_Spot!I26+Bawana_NG!I26+Bawana_RLNG!I26+Bawana_Spot!I26</f>
        <v>84.02</v>
      </c>
      <c r="C26" s="197">
        <f>PPCL_NG!P26+PPCL_Spot!P26+GT_NG!P26+GT_Spot!P26+Bawana_NG!P26+Bawana_RLNG!P26+Bawana_Spot!P26</f>
        <v>84.02388963473912</v>
      </c>
      <c r="D26" s="198">
        <f t="shared" si="0"/>
        <v>-3.8896347391244035E-3</v>
      </c>
      <c r="E26" s="197">
        <f>PPCL_NG!J26+PPCL_Spot!J26+GT_NG!J26+GT_Spot!J26+Bawana_NG!J26+Bawana_RLNG!J26+Bawana_Spot!J26</f>
        <v>48.59</v>
      </c>
      <c r="F26" s="197">
        <f>PPCL_NG!Q26+PPCL_Spot!Q26+GT_NG!Q26+GT_Spot!Q26+Bawana_NG!Q26+Bawana_RLNG!Q26+Bawana_Spot!Q26</f>
        <v>48.592249432896622</v>
      </c>
      <c r="G26" s="198">
        <f t="shared" si="1"/>
        <v>-2.2494328966189414E-3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5.0002314707652413</v>
      </c>
      <c r="J26" s="198">
        <f t="shared" si="2"/>
        <v>-2.3147076524132615E-4</v>
      </c>
      <c r="K26" s="197">
        <f>PPCL_NG!L26+PPCL_Spot!L26+GT_NG!L26+GT_Spot!L26+Bawana_NG!L26+Bawana_RLNG!L26+Bawana_Spot!L26</f>
        <v>19.690000000000001</v>
      </c>
      <c r="L26" s="197">
        <f>PPCL_NG!S26+PPCL_Spot!S26+GT_NG!S26+GT_Spot!S26+Bawana_NG!S26+Bawana_RLNG!S26+Bawana_Spot!S26</f>
        <v>19.690911531873521</v>
      </c>
      <c r="M26" s="198">
        <f t="shared" si="3"/>
        <v>-9.1153187351977749E-4</v>
      </c>
      <c r="N26" s="197">
        <f>PPCL_NG!M26+PPCL_Spot!M26+GT_NG!M26+GT_Spot!M26+Bawana_NG!M26+Bawana_RLNG!M26+Bawana_Spot!M26</f>
        <v>58.71</v>
      </c>
      <c r="O26" s="197">
        <f>PPCL_NG!T26+PPCL_Spot!T26+GT_NG!T26+GT_Spot!T26+Bawana_NG!T26+Bawana_RLNG!T26+Bawana_Spot!T26</f>
        <v>58.712717929725464</v>
      </c>
      <c r="P26" s="198">
        <f t="shared" si="4"/>
        <v>-2.7179297254633639E-3</v>
      </c>
      <c r="Q26" s="198">
        <f t="shared" si="5"/>
        <v>-9.9999999999678124E-3</v>
      </c>
    </row>
    <row r="27" spans="1:17">
      <c r="A27" s="33" t="s">
        <v>69</v>
      </c>
      <c r="B27" s="197">
        <f>PPCL_NG!I27+PPCL_Spot!I27+GT_NG!I27+GT_Spot!I27+Bawana_NG!I27+Bawana_RLNG!I27+Bawana_Spot!I27</f>
        <v>84</v>
      </c>
      <c r="C27" s="197">
        <f>PPCL_NG!P27+PPCL_Spot!P27+GT_NG!P27+GT_Spot!P27+Bawana_NG!P27+Bawana_RLNG!P27+Bawana_Spot!P27</f>
        <v>84</v>
      </c>
      <c r="D27" s="198">
        <f t="shared" si="0"/>
        <v>0</v>
      </c>
      <c r="E27" s="197">
        <f>PPCL_NG!J27+PPCL_Spot!J27+GT_NG!J27+GT_Spot!J27+Bawana_NG!J27+Bawana_RLNG!J27+Bawana_Spot!J27</f>
        <v>47.01</v>
      </c>
      <c r="F27" s="197">
        <f>PPCL_NG!Q27+PPCL_Spot!Q27+GT_NG!Q27+GT_Spot!Q27+Bawana_NG!Q27+Bawana_RLNG!Q27+Bawana_Spot!Q27</f>
        <v>47.01</v>
      </c>
      <c r="G27" s="198">
        <f t="shared" si="1"/>
        <v>0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19.059999999999999</v>
      </c>
      <c r="L27" s="197">
        <f>PPCL_NG!S27+PPCL_Spot!S27+GT_NG!S27+GT_Spot!S27+Bawana_NG!S27+Bawana_RLNG!S27+Bawana_Spot!S27</f>
        <v>19.059999999999999</v>
      </c>
      <c r="M27" s="198">
        <f t="shared" si="3"/>
        <v>0</v>
      </c>
      <c r="N27" s="197">
        <f>PPCL_NG!M27+PPCL_Spot!M27+GT_NG!M27+GT_Spot!M27+Bawana_NG!M27+Bawana_RLNG!M27+Bawana_Spot!M27</f>
        <v>56.81</v>
      </c>
      <c r="O27" s="197">
        <f>PPCL_NG!T27+PPCL_Spot!T27+GT_NG!T27+GT_Spot!T27+Bawana_NG!T27+Bawana_RLNG!T27+Bawana_Spot!T27</f>
        <v>56.81</v>
      </c>
      <c r="P27" s="198">
        <f t="shared" si="4"/>
        <v>0</v>
      </c>
      <c r="Q27" s="198">
        <f t="shared" si="5"/>
        <v>0</v>
      </c>
    </row>
    <row r="28" spans="1:17">
      <c r="A28" s="33" t="s">
        <v>70</v>
      </c>
      <c r="B28" s="197">
        <f>PPCL_NG!I28+PPCL_Spot!I28+GT_NG!I28+GT_Spot!I28+Bawana_NG!I28+Bawana_RLNG!I28+Bawana_Spot!I28</f>
        <v>84</v>
      </c>
      <c r="C28" s="197">
        <f>PPCL_NG!P28+PPCL_Spot!P28+GT_NG!P28+GT_Spot!P28+Bawana_NG!P28+Bawana_RLNG!P28+Bawana_Spot!P28</f>
        <v>84</v>
      </c>
      <c r="D28" s="198">
        <f t="shared" si="0"/>
        <v>0</v>
      </c>
      <c r="E28" s="197">
        <f>PPCL_NG!J28+PPCL_Spot!J28+GT_NG!J28+GT_Spot!J28+Bawana_NG!J28+Bawana_RLNG!J28+Bawana_Spot!J28</f>
        <v>47.01</v>
      </c>
      <c r="F28" s="197">
        <f>PPCL_NG!Q28+PPCL_Spot!Q28+GT_NG!Q28+GT_Spot!Q28+Bawana_NG!Q28+Bawana_RLNG!Q28+Bawana_Spot!Q28</f>
        <v>47.01</v>
      </c>
      <c r="G28" s="198">
        <f t="shared" si="1"/>
        <v>0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19.059999999999999</v>
      </c>
      <c r="L28" s="197">
        <f>PPCL_NG!S28+PPCL_Spot!S28+GT_NG!S28+GT_Spot!S28+Bawana_NG!S28+Bawana_RLNG!S28+Bawana_Spot!S28</f>
        <v>19.059999999999999</v>
      </c>
      <c r="M28" s="198">
        <f t="shared" si="3"/>
        <v>0</v>
      </c>
      <c r="N28" s="197">
        <f>PPCL_NG!M28+PPCL_Spot!M28+GT_NG!M28+GT_Spot!M28+Bawana_NG!M28+Bawana_RLNG!M28+Bawana_Spot!M28</f>
        <v>56.81</v>
      </c>
      <c r="O28" s="197">
        <f>PPCL_NG!T28+PPCL_Spot!T28+GT_NG!T28+GT_Spot!T28+Bawana_NG!T28+Bawana_RLNG!T28+Bawana_Spot!T28</f>
        <v>56.81</v>
      </c>
      <c r="P28" s="198">
        <f t="shared" si="4"/>
        <v>0</v>
      </c>
      <c r="Q28" s="198">
        <f t="shared" si="5"/>
        <v>0</v>
      </c>
    </row>
    <row r="29" spans="1:17">
      <c r="A29" s="33" t="s">
        <v>71</v>
      </c>
      <c r="B29" s="197">
        <f>PPCL_NG!I29+PPCL_Spot!I29+GT_NG!I29+GT_Spot!I29+Bawana_NG!I29+Bawana_RLNG!I29+Bawana_Spot!I29</f>
        <v>84</v>
      </c>
      <c r="C29" s="197">
        <f>PPCL_NG!P29+PPCL_Spot!P29+GT_NG!P29+GT_Spot!P29+Bawana_NG!P29+Bawana_RLNG!P29+Bawana_Spot!P29</f>
        <v>84</v>
      </c>
      <c r="D29" s="198">
        <f t="shared" si="0"/>
        <v>0</v>
      </c>
      <c r="E29" s="197">
        <f>PPCL_NG!J29+PPCL_Spot!J29+GT_NG!J29+GT_Spot!J29+Bawana_NG!J29+Bawana_RLNG!J29+Bawana_Spot!J29</f>
        <v>47.01</v>
      </c>
      <c r="F29" s="197">
        <f>PPCL_NG!Q29+PPCL_Spot!Q29+GT_NG!Q29+GT_Spot!Q29+Bawana_NG!Q29+Bawana_RLNG!Q29+Bawana_Spot!Q29</f>
        <v>47.01</v>
      </c>
      <c r="G29" s="198">
        <f t="shared" si="1"/>
        <v>0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19.059999999999999</v>
      </c>
      <c r="L29" s="197">
        <f>PPCL_NG!S29+PPCL_Spot!S29+GT_NG!S29+GT_Spot!S29+Bawana_NG!S29+Bawana_RLNG!S29+Bawana_Spot!S29</f>
        <v>19.059999999999999</v>
      </c>
      <c r="M29" s="198">
        <f t="shared" si="3"/>
        <v>0</v>
      </c>
      <c r="N29" s="197">
        <f>PPCL_NG!M29+PPCL_Spot!M29+GT_NG!M29+GT_Spot!M29+Bawana_NG!M29+Bawana_RLNG!M29+Bawana_Spot!M29</f>
        <v>56.81</v>
      </c>
      <c r="O29" s="197">
        <f>PPCL_NG!T29+PPCL_Spot!T29+GT_NG!T29+GT_Spot!T29+Bawana_NG!T29+Bawana_RLNG!T29+Bawana_Spot!T29</f>
        <v>56.81</v>
      </c>
      <c r="P29" s="198">
        <f t="shared" si="4"/>
        <v>0</v>
      </c>
      <c r="Q29" s="198">
        <f t="shared" si="5"/>
        <v>0</v>
      </c>
    </row>
    <row r="30" spans="1:17">
      <c r="A30" s="33" t="s">
        <v>72</v>
      </c>
      <c r="B30" s="197">
        <f>PPCL_NG!I30+PPCL_Spot!I30+GT_NG!I30+GT_Spot!I30+Bawana_NG!I30+Bawana_RLNG!I30+Bawana_Spot!I30</f>
        <v>84</v>
      </c>
      <c r="C30" s="197">
        <f>PPCL_NG!P30+PPCL_Spot!P30+GT_NG!P30+GT_Spot!P30+Bawana_NG!P30+Bawana_RLNG!P30+Bawana_Spot!P30</f>
        <v>84</v>
      </c>
      <c r="D30" s="198">
        <f t="shared" si="0"/>
        <v>0</v>
      </c>
      <c r="E30" s="197">
        <f>PPCL_NG!J30+PPCL_Spot!J30+GT_NG!J30+GT_Spot!J30+Bawana_NG!J30+Bawana_RLNG!J30+Bawana_Spot!J30</f>
        <v>47.01</v>
      </c>
      <c r="F30" s="197">
        <f>PPCL_NG!Q30+PPCL_Spot!Q30+GT_NG!Q30+GT_Spot!Q30+Bawana_NG!Q30+Bawana_RLNG!Q30+Bawana_Spot!Q30</f>
        <v>47.01</v>
      </c>
      <c r="G30" s="198">
        <f t="shared" si="1"/>
        <v>0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19.059999999999999</v>
      </c>
      <c r="L30" s="197">
        <f>PPCL_NG!S30+PPCL_Spot!S30+GT_NG!S30+GT_Spot!S30+Bawana_NG!S30+Bawana_RLNG!S30+Bawana_Spot!S30</f>
        <v>19.059999999999999</v>
      </c>
      <c r="M30" s="198">
        <f t="shared" si="3"/>
        <v>0</v>
      </c>
      <c r="N30" s="197">
        <f>PPCL_NG!M30+PPCL_Spot!M30+GT_NG!M30+GT_Spot!M30+Bawana_NG!M30+Bawana_RLNG!M30+Bawana_Spot!M30</f>
        <v>56.81</v>
      </c>
      <c r="O30" s="197">
        <f>PPCL_NG!T30+PPCL_Spot!T30+GT_NG!T30+GT_Spot!T30+Bawana_NG!T30+Bawana_RLNG!T30+Bawana_Spot!T30</f>
        <v>56.81</v>
      </c>
      <c r="P30" s="198">
        <f t="shared" si="4"/>
        <v>0</v>
      </c>
      <c r="Q30" s="198">
        <f t="shared" si="5"/>
        <v>0</v>
      </c>
    </row>
    <row r="31" spans="1:17">
      <c r="A31" s="33" t="s">
        <v>73</v>
      </c>
      <c r="B31" s="197">
        <f>PPCL_NG!I31+PPCL_Spot!I31+GT_NG!I31+GT_Spot!I31+Bawana_NG!I31+Bawana_RLNG!I31+Bawana_Spot!I31</f>
        <v>84</v>
      </c>
      <c r="C31" s="197">
        <f>PPCL_NG!P31+PPCL_Spot!P31+GT_NG!P31+GT_Spot!P31+Bawana_NG!P31+Bawana_RLNG!P31+Bawana_Spot!P31</f>
        <v>84</v>
      </c>
      <c r="D31" s="198">
        <f t="shared" si="0"/>
        <v>0</v>
      </c>
      <c r="E31" s="197">
        <f>PPCL_NG!J31+PPCL_Spot!J31+GT_NG!J31+GT_Spot!J31+Bawana_NG!J31+Bawana_RLNG!J31+Bawana_Spot!J31</f>
        <v>47.01</v>
      </c>
      <c r="F31" s="197">
        <f>PPCL_NG!Q31+PPCL_Spot!Q31+GT_NG!Q31+GT_Spot!Q31+Bawana_NG!Q31+Bawana_RLNG!Q31+Bawana_Spot!Q31</f>
        <v>47.01</v>
      </c>
      <c r="G31" s="198">
        <f t="shared" si="1"/>
        <v>0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</v>
      </c>
      <c r="J31" s="198">
        <f t="shared" si="2"/>
        <v>0</v>
      </c>
      <c r="K31" s="197">
        <f>PPCL_NG!L31+PPCL_Spot!L31+GT_NG!L31+GT_Spot!L31+Bawana_NG!L31+Bawana_RLNG!L31+Bawana_Spot!L31</f>
        <v>19.059999999999999</v>
      </c>
      <c r="L31" s="197">
        <f>PPCL_NG!S31+PPCL_Spot!S31+GT_NG!S31+GT_Spot!S31+Bawana_NG!S31+Bawana_RLNG!S31+Bawana_Spot!S31</f>
        <v>19.059999999999999</v>
      </c>
      <c r="M31" s="198">
        <f t="shared" si="3"/>
        <v>0</v>
      </c>
      <c r="N31" s="197">
        <f>PPCL_NG!M31+PPCL_Spot!M31+GT_NG!M31+GT_Spot!M31+Bawana_NG!M31+Bawana_RLNG!M31+Bawana_Spot!M31</f>
        <v>56.81</v>
      </c>
      <c r="O31" s="197">
        <f>PPCL_NG!T31+PPCL_Spot!T31+GT_NG!T31+GT_Spot!T31+Bawana_NG!T31+Bawana_RLNG!T31+Bawana_Spot!T31</f>
        <v>56.81</v>
      </c>
      <c r="P31" s="198">
        <f t="shared" si="4"/>
        <v>0</v>
      </c>
      <c r="Q31" s="198">
        <f t="shared" si="5"/>
        <v>0</v>
      </c>
    </row>
    <row r="32" spans="1:17">
      <c r="A32" s="33" t="s">
        <v>74</v>
      </c>
      <c r="B32" s="197">
        <f>PPCL_NG!I32+PPCL_Spot!I32+GT_NG!I32+GT_Spot!I32+Bawana_NG!I32+Bawana_RLNG!I32+Bawana_Spot!I32</f>
        <v>84</v>
      </c>
      <c r="C32" s="197">
        <f>PPCL_NG!P32+PPCL_Spot!P32+GT_NG!P32+GT_Spot!P32+Bawana_NG!P32+Bawana_RLNG!P32+Bawana_Spot!P32</f>
        <v>84</v>
      </c>
      <c r="D32" s="198">
        <f t="shared" si="0"/>
        <v>0</v>
      </c>
      <c r="E32" s="197">
        <f>PPCL_NG!J32+PPCL_Spot!J32+GT_NG!J32+GT_Spot!J32+Bawana_NG!J32+Bawana_RLNG!J32+Bawana_Spot!J32</f>
        <v>47.01</v>
      </c>
      <c r="F32" s="197">
        <f>PPCL_NG!Q32+PPCL_Spot!Q32+GT_NG!Q32+GT_Spot!Q32+Bawana_NG!Q32+Bawana_RLNG!Q32+Bawana_Spot!Q32</f>
        <v>47.01</v>
      </c>
      <c r="G32" s="198">
        <f t="shared" si="1"/>
        <v>0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</v>
      </c>
      <c r="J32" s="198">
        <f t="shared" si="2"/>
        <v>0</v>
      </c>
      <c r="K32" s="197">
        <f>PPCL_NG!L32+PPCL_Spot!L32+GT_NG!L32+GT_Spot!L32+Bawana_NG!L32+Bawana_RLNG!L32+Bawana_Spot!L32</f>
        <v>19.059999999999999</v>
      </c>
      <c r="L32" s="197">
        <f>PPCL_NG!S32+PPCL_Spot!S32+GT_NG!S32+GT_Spot!S32+Bawana_NG!S32+Bawana_RLNG!S32+Bawana_Spot!S32</f>
        <v>19.059999999999999</v>
      </c>
      <c r="M32" s="198">
        <f t="shared" si="3"/>
        <v>0</v>
      </c>
      <c r="N32" s="197">
        <f>PPCL_NG!M32+PPCL_Spot!M32+GT_NG!M32+GT_Spot!M32+Bawana_NG!M32+Bawana_RLNG!M32+Bawana_Spot!M32</f>
        <v>56.81</v>
      </c>
      <c r="O32" s="197">
        <f>PPCL_NG!T32+PPCL_Spot!T32+GT_NG!T32+GT_Spot!T32+Bawana_NG!T32+Bawana_RLNG!T32+Bawana_Spot!T32</f>
        <v>56.81</v>
      </c>
      <c r="P32" s="198">
        <f t="shared" si="4"/>
        <v>0</v>
      </c>
      <c r="Q32" s="198">
        <f t="shared" si="5"/>
        <v>0</v>
      </c>
    </row>
    <row r="33" spans="1:17">
      <c r="A33" s="33" t="s">
        <v>75</v>
      </c>
      <c r="B33" s="197">
        <f>PPCL_NG!I33+PPCL_Spot!I33+GT_NG!I33+GT_Spot!I33+Bawana_NG!I33+Bawana_RLNG!I33+Bawana_Spot!I33</f>
        <v>84</v>
      </c>
      <c r="C33" s="197">
        <f>PPCL_NG!P33+PPCL_Spot!P33+GT_NG!P33+GT_Spot!P33+Bawana_NG!P33+Bawana_RLNG!P33+Bawana_Spot!P33</f>
        <v>84</v>
      </c>
      <c r="D33" s="198">
        <f t="shared" si="0"/>
        <v>0</v>
      </c>
      <c r="E33" s="197">
        <f>PPCL_NG!J33+PPCL_Spot!J33+GT_NG!J33+GT_Spot!J33+Bawana_NG!J33+Bawana_RLNG!J33+Bawana_Spot!J33</f>
        <v>47.01</v>
      </c>
      <c r="F33" s="197">
        <f>PPCL_NG!Q33+PPCL_Spot!Q33+GT_NG!Q33+GT_Spot!Q33+Bawana_NG!Q33+Bawana_RLNG!Q33+Bawana_Spot!Q33</f>
        <v>47.01</v>
      </c>
      <c r="G33" s="198">
        <f t="shared" si="1"/>
        <v>0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5</v>
      </c>
      <c r="J33" s="198">
        <f t="shared" si="2"/>
        <v>0</v>
      </c>
      <c r="K33" s="197">
        <f>PPCL_NG!L33+PPCL_Spot!L33+GT_NG!L33+GT_Spot!L33+Bawana_NG!L33+Bawana_RLNG!L33+Bawana_Spot!L33</f>
        <v>19.059999999999999</v>
      </c>
      <c r="L33" s="197">
        <f>PPCL_NG!S33+PPCL_Spot!S33+GT_NG!S33+GT_Spot!S33+Bawana_NG!S33+Bawana_RLNG!S33+Bawana_Spot!S33</f>
        <v>19.059999999999999</v>
      </c>
      <c r="M33" s="198">
        <f t="shared" si="3"/>
        <v>0</v>
      </c>
      <c r="N33" s="197">
        <f>PPCL_NG!M33+PPCL_Spot!M33+GT_NG!M33+GT_Spot!M33+Bawana_NG!M33+Bawana_RLNG!M33+Bawana_Spot!M33</f>
        <v>56.81</v>
      </c>
      <c r="O33" s="197">
        <f>PPCL_NG!T33+PPCL_Spot!T33+GT_NG!T33+GT_Spot!T33+Bawana_NG!T33+Bawana_RLNG!T33+Bawana_Spot!T33</f>
        <v>56.81</v>
      </c>
      <c r="P33" s="198">
        <f t="shared" si="4"/>
        <v>0</v>
      </c>
      <c r="Q33" s="198">
        <f t="shared" si="5"/>
        <v>0</v>
      </c>
    </row>
    <row r="34" spans="1:17">
      <c r="A34" s="33" t="s">
        <v>76</v>
      </c>
      <c r="B34" s="197">
        <f>PPCL_NG!I34+PPCL_Spot!I34+GT_NG!I34+GT_Spot!I34+Bawana_NG!I34+Bawana_RLNG!I34+Bawana_Spot!I34</f>
        <v>84</v>
      </c>
      <c r="C34" s="197">
        <f>PPCL_NG!P34+PPCL_Spot!P34+GT_NG!P34+GT_Spot!P34+Bawana_NG!P34+Bawana_RLNG!P34+Bawana_Spot!P34</f>
        <v>84</v>
      </c>
      <c r="D34" s="198">
        <f t="shared" si="0"/>
        <v>0</v>
      </c>
      <c r="E34" s="197">
        <f>PPCL_NG!J34+PPCL_Spot!J34+GT_NG!J34+GT_Spot!J34+Bawana_NG!J34+Bawana_RLNG!J34+Bawana_Spot!J34</f>
        <v>47.01</v>
      </c>
      <c r="F34" s="197">
        <f>PPCL_NG!Q34+PPCL_Spot!Q34+GT_NG!Q34+GT_Spot!Q34+Bawana_NG!Q34+Bawana_RLNG!Q34+Bawana_Spot!Q34</f>
        <v>47.01</v>
      </c>
      <c r="G34" s="198">
        <f t="shared" si="1"/>
        <v>0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5</v>
      </c>
      <c r="J34" s="198">
        <f t="shared" si="2"/>
        <v>0</v>
      </c>
      <c r="K34" s="197">
        <f>PPCL_NG!L34+PPCL_Spot!L34+GT_NG!L34+GT_Spot!L34+Bawana_NG!L34+Bawana_RLNG!L34+Bawana_Spot!L34</f>
        <v>19.059999999999999</v>
      </c>
      <c r="L34" s="197">
        <f>PPCL_NG!S34+PPCL_Spot!S34+GT_NG!S34+GT_Spot!S34+Bawana_NG!S34+Bawana_RLNG!S34+Bawana_Spot!S34</f>
        <v>19.059999999999999</v>
      </c>
      <c r="M34" s="198">
        <f t="shared" si="3"/>
        <v>0</v>
      </c>
      <c r="N34" s="197">
        <f>PPCL_NG!M34+PPCL_Spot!M34+GT_NG!M34+GT_Spot!M34+Bawana_NG!M34+Bawana_RLNG!M34+Bawana_Spot!M34</f>
        <v>56.81</v>
      </c>
      <c r="O34" s="197">
        <f>PPCL_NG!T34+PPCL_Spot!T34+GT_NG!T34+GT_Spot!T34+Bawana_NG!T34+Bawana_RLNG!T34+Bawana_Spot!T34</f>
        <v>56.81</v>
      </c>
      <c r="P34" s="198">
        <f t="shared" si="4"/>
        <v>0</v>
      </c>
      <c r="Q34" s="198">
        <f t="shared" si="5"/>
        <v>0</v>
      </c>
    </row>
    <row r="35" spans="1:17">
      <c r="A35" s="33" t="s">
        <v>77</v>
      </c>
      <c r="B35" s="197">
        <f>PPCL_NG!I35+PPCL_Spot!I35+GT_NG!I35+GT_Spot!I35+Bawana_NG!I35+Bawana_RLNG!I35+Bawana_Spot!I35</f>
        <v>84</v>
      </c>
      <c r="C35" s="197">
        <f>PPCL_NG!P35+PPCL_Spot!P35+GT_NG!P35+GT_Spot!P35+Bawana_NG!P35+Bawana_RLNG!P35+Bawana_Spot!P35</f>
        <v>84</v>
      </c>
      <c r="D35" s="198">
        <f t="shared" si="0"/>
        <v>0</v>
      </c>
      <c r="E35" s="197">
        <f>PPCL_NG!J35+PPCL_Spot!J35+GT_NG!J35+GT_Spot!J35+Bawana_NG!J35+Bawana_RLNG!J35+Bawana_Spot!J35</f>
        <v>47.01</v>
      </c>
      <c r="F35" s="197">
        <f>PPCL_NG!Q35+PPCL_Spot!Q35+GT_NG!Q35+GT_Spot!Q35+Bawana_NG!Q35+Bawana_RLNG!Q35+Bawana_Spot!Q35</f>
        <v>47.01</v>
      </c>
      <c r="G35" s="198">
        <f t="shared" si="1"/>
        <v>0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5</v>
      </c>
      <c r="J35" s="198">
        <f t="shared" si="2"/>
        <v>0</v>
      </c>
      <c r="K35" s="197">
        <f>PPCL_NG!L35+PPCL_Spot!L35+GT_NG!L35+GT_Spot!L35+Bawana_NG!L35+Bawana_RLNG!L35+Bawana_Spot!L35</f>
        <v>19.059999999999999</v>
      </c>
      <c r="L35" s="197">
        <f>PPCL_NG!S35+PPCL_Spot!S35+GT_NG!S35+GT_Spot!S35+Bawana_NG!S35+Bawana_RLNG!S35+Bawana_Spot!S35</f>
        <v>19.059999999999999</v>
      </c>
      <c r="M35" s="198">
        <f t="shared" si="3"/>
        <v>0</v>
      </c>
      <c r="N35" s="197">
        <f>PPCL_NG!M35+PPCL_Spot!M35+GT_NG!M35+GT_Spot!M35+Bawana_NG!M35+Bawana_RLNG!M35+Bawana_Spot!M35</f>
        <v>56.81</v>
      </c>
      <c r="O35" s="197">
        <f>PPCL_NG!T35+PPCL_Spot!T35+GT_NG!T35+GT_Spot!T35+Bawana_NG!T35+Bawana_RLNG!T35+Bawana_Spot!T35</f>
        <v>56.81</v>
      </c>
      <c r="P35" s="198">
        <f t="shared" si="4"/>
        <v>0</v>
      </c>
      <c r="Q35" s="198">
        <f t="shared" si="5"/>
        <v>0</v>
      </c>
    </row>
    <row r="36" spans="1:17">
      <c r="A36" s="33" t="s">
        <v>78</v>
      </c>
      <c r="B36" s="197">
        <f>PPCL_NG!I36+PPCL_Spot!I36+GT_NG!I36+GT_Spot!I36+Bawana_NG!I36+Bawana_RLNG!I36+Bawana_Spot!I36</f>
        <v>84</v>
      </c>
      <c r="C36" s="197">
        <f>PPCL_NG!P36+PPCL_Spot!P36+GT_NG!P36+GT_Spot!P36+Bawana_NG!P36+Bawana_RLNG!P36+Bawana_Spot!P36</f>
        <v>84</v>
      </c>
      <c r="D36" s="198">
        <f t="shared" si="0"/>
        <v>0</v>
      </c>
      <c r="E36" s="197">
        <f>PPCL_NG!J36+PPCL_Spot!J36+GT_NG!J36+GT_Spot!J36+Bawana_NG!J36+Bawana_RLNG!J36+Bawana_Spot!J36</f>
        <v>47.01</v>
      </c>
      <c r="F36" s="197">
        <f>PPCL_NG!Q36+PPCL_Spot!Q36+GT_NG!Q36+GT_Spot!Q36+Bawana_NG!Q36+Bawana_RLNG!Q36+Bawana_Spot!Q36</f>
        <v>47.01</v>
      </c>
      <c r="G36" s="198">
        <f t="shared" si="1"/>
        <v>0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5</v>
      </c>
      <c r="J36" s="198">
        <f t="shared" si="2"/>
        <v>0</v>
      </c>
      <c r="K36" s="197">
        <f>PPCL_NG!L36+PPCL_Spot!L36+GT_NG!L36+GT_Spot!L36+Bawana_NG!L36+Bawana_RLNG!L36+Bawana_Spot!L36</f>
        <v>19.059999999999999</v>
      </c>
      <c r="L36" s="197">
        <f>PPCL_NG!S36+PPCL_Spot!S36+GT_NG!S36+GT_Spot!S36+Bawana_NG!S36+Bawana_RLNG!S36+Bawana_Spot!S36</f>
        <v>19.059999999999999</v>
      </c>
      <c r="M36" s="198">
        <f t="shared" si="3"/>
        <v>0</v>
      </c>
      <c r="N36" s="197">
        <f>PPCL_NG!M36+PPCL_Spot!M36+GT_NG!M36+GT_Spot!M36+Bawana_NG!M36+Bawana_RLNG!M36+Bawana_Spot!M36</f>
        <v>56.81</v>
      </c>
      <c r="O36" s="197">
        <f>PPCL_NG!T36+PPCL_Spot!T36+GT_NG!T36+GT_Spot!T36+Bawana_NG!T36+Bawana_RLNG!T36+Bawana_Spot!T36</f>
        <v>56.81</v>
      </c>
      <c r="P36" s="198">
        <f t="shared" si="4"/>
        <v>0</v>
      </c>
      <c r="Q36" s="198">
        <f t="shared" si="5"/>
        <v>0</v>
      </c>
    </row>
    <row r="37" spans="1:17">
      <c r="A37" s="33" t="s">
        <v>79</v>
      </c>
      <c r="B37" s="197">
        <f>PPCL_NG!I37+PPCL_Spot!I37+GT_NG!I37+GT_Spot!I37+Bawana_NG!I37+Bawana_RLNG!I37+Bawana_Spot!I37</f>
        <v>84</v>
      </c>
      <c r="C37" s="197">
        <f>PPCL_NG!P37+PPCL_Spot!P37+GT_NG!P37+GT_Spot!P37+Bawana_NG!P37+Bawana_RLNG!P37+Bawana_Spot!P37</f>
        <v>84</v>
      </c>
      <c r="D37" s="198">
        <f t="shared" si="0"/>
        <v>0</v>
      </c>
      <c r="E37" s="197">
        <f>PPCL_NG!J37+PPCL_Spot!J37+GT_NG!J37+GT_Spot!J37+Bawana_NG!J37+Bawana_RLNG!J37+Bawana_Spot!J37</f>
        <v>47.01</v>
      </c>
      <c r="F37" s="197">
        <f>PPCL_NG!Q37+PPCL_Spot!Q37+GT_NG!Q37+GT_Spot!Q37+Bawana_NG!Q37+Bawana_RLNG!Q37+Bawana_Spot!Q37</f>
        <v>47.01</v>
      </c>
      <c r="G37" s="198">
        <f t="shared" si="1"/>
        <v>0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5</v>
      </c>
      <c r="J37" s="198">
        <f t="shared" si="2"/>
        <v>0</v>
      </c>
      <c r="K37" s="197">
        <f>PPCL_NG!L37+PPCL_Spot!L37+GT_NG!L37+GT_Spot!L37+Bawana_NG!L37+Bawana_RLNG!L37+Bawana_Spot!L37</f>
        <v>19.059999999999999</v>
      </c>
      <c r="L37" s="197">
        <f>PPCL_NG!S37+PPCL_Spot!S37+GT_NG!S37+GT_Spot!S37+Bawana_NG!S37+Bawana_RLNG!S37+Bawana_Spot!S37</f>
        <v>19.059999999999999</v>
      </c>
      <c r="M37" s="198">
        <f t="shared" si="3"/>
        <v>0</v>
      </c>
      <c r="N37" s="197">
        <f>PPCL_NG!M37+PPCL_Spot!M37+GT_NG!M37+GT_Spot!M37+Bawana_NG!M37+Bawana_RLNG!M37+Bawana_Spot!M37</f>
        <v>56.81</v>
      </c>
      <c r="O37" s="197">
        <f>PPCL_NG!T37+PPCL_Spot!T37+GT_NG!T37+GT_Spot!T37+Bawana_NG!T37+Bawana_RLNG!T37+Bawana_Spot!T37</f>
        <v>56.81</v>
      </c>
      <c r="P37" s="198">
        <f t="shared" si="4"/>
        <v>0</v>
      </c>
      <c r="Q37" s="198">
        <f t="shared" si="5"/>
        <v>0</v>
      </c>
    </row>
    <row r="38" spans="1:17">
      <c r="A38" s="33" t="s">
        <v>80</v>
      </c>
      <c r="B38" s="197">
        <f>PPCL_NG!I38+PPCL_Spot!I38+GT_NG!I38+GT_Spot!I38+Bawana_NG!I38+Bawana_RLNG!I38+Bawana_Spot!I38</f>
        <v>84</v>
      </c>
      <c r="C38" s="197">
        <f>PPCL_NG!P38+PPCL_Spot!P38+GT_NG!P38+GT_Spot!P38+Bawana_NG!P38+Bawana_RLNG!P38+Bawana_Spot!P38</f>
        <v>84</v>
      </c>
      <c r="D38" s="198">
        <f t="shared" si="0"/>
        <v>0</v>
      </c>
      <c r="E38" s="197">
        <f>PPCL_NG!J38+PPCL_Spot!J38+GT_NG!J38+GT_Spot!J38+Bawana_NG!J38+Bawana_RLNG!J38+Bawana_Spot!J38</f>
        <v>47.01</v>
      </c>
      <c r="F38" s="197">
        <f>PPCL_NG!Q38+PPCL_Spot!Q38+GT_NG!Q38+GT_Spot!Q38+Bawana_NG!Q38+Bawana_RLNG!Q38+Bawana_Spot!Q38</f>
        <v>47.01</v>
      </c>
      <c r="G38" s="198">
        <f t="shared" si="1"/>
        <v>0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5</v>
      </c>
      <c r="J38" s="198">
        <f t="shared" si="2"/>
        <v>0</v>
      </c>
      <c r="K38" s="197">
        <f>PPCL_NG!L38+PPCL_Spot!L38+GT_NG!L38+GT_Spot!L38+Bawana_NG!L38+Bawana_RLNG!L38+Bawana_Spot!L38</f>
        <v>19.059999999999999</v>
      </c>
      <c r="L38" s="197">
        <f>PPCL_NG!S38+PPCL_Spot!S38+GT_NG!S38+GT_Spot!S38+Bawana_NG!S38+Bawana_RLNG!S38+Bawana_Spot!S38</f>
        <v>19.059999999999999</v>
      </c>
      <c r="M38" s="198">
        <f t="shared" si="3"/>
        <v>0</v>
      </c>
      <c r="N38" s="197">
        <f>PPCL_NG!M38+PPCL_Spot!M38+GT_NG!M38+GT_Spot!M38+Bawana_NG!M38+Bawana_RLNG!M38+Bawana_Spot!M38</f>
        <v>56.81</v>
      </c>
      <c r="O38" s="197">
        <f>PPCL_NG!T38+PPCL_Spot!T38+GT_NG!T38+GT_Spot!T38+Bawana_NG!T38+Bawana_RLNG!T38+Bawana_Spot!T38</f>
        <v>56.81</v>
      </c>
      <c r="P38" s="198">
        <f t="shared" si="4"/>
        <v>0</v>
      </c>
      <c r="Q38" s="198">
        <f t="shared" si="5"/>
        <v>0</v>
      </c>
    </row>
    <row r="39" spans="1:17">
      <c r="A39" s="33" t="s">
        <v>81</v>
      </c>
      <c r="B39" s="197">
        <f>PPCL_NG!I39+PPCL_Spot!I39+GT_NG!I39+GT_Spot!I39+Bawana_NG!I39+Bawana_RLNG!I39+Bawana_Spot!I39</f>
        <v>84</v>
      </c>
      <c r="C39" s="197">
        <f>PPCL_NG!P39+PPCL_Spot!P39+GT_NG!P39+GT_Spot!P39+Bawana_NG!P39+Bawana_RLNG!P39+Bawana_Spot!P39</f>
        <v>84</v>
      </c>
      <c r="D39" s="198">
        <f t="shared" si="0"/>
        <v>0</v>
      </c>
      <c r="E39" s="197">
        <f>PPCL_NG!J39+PPCL_Spot!J39+GT_NG!J39+GT_Spot!J39+Bawana_NG!J39+Bawana_RLNG!J39+Bawana_Spot!J39</f>
        <v>47.01</v>
      </c>
      <c r="F39" s="197">
        <f>PPCL_NG!Q39+PPCL_Spot!Q39+GT_NG!Q39+GT_Spot!Q39+Bawana_NG!Q39+Bawana_RLNG!Q39+Bawana_Spot!Q39</f>
        <v>47.01</v>
      </c>
      <c r="G39" s="198">
        <f t="shared" si="1"/>
        <v>0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19.059999999999999</v>
      </c>
      <c r="L39" s="197">
        <f>PPCL_NG!S39+PPCL_Spot!S39+GT_NG!S39+GT_Spot!S39+Bawana_NG!S39+Bawana_RLNG!S39+Bawana_Spot!S39</f>
        <v>19.059999999999999</v>
      </c>
      <c r="M39" s="198">
        <f t="shared" si="3"/>
        <v>0</v>
      </c>
      <c r="N39" s="197">
        <f>PPCL_NG!M39+PPCL_Spot!M39+GT_NG!M39+GT_Spot!M39+Bawana_NG!M39+Bawana_RLNG!M39+Bawana_Spot!M39</f>
        <v>56.81</v>
      </c>
      <c r="O39" s="197">
        <f>PPCL_NG!T39+PPCL_Spot!T39+GT_NG!T39+GT_Spot!T39+Bawana_NG!T39+Bawana_RLNG!T39+Bawana_Spot!T39</f>
        <v>56.81</v>
      </c>
      <c r="P39" s="198">
        <f t="shared" si="4"/>
        <v>0</v>
      </c>
      <c r="Q39" s="198">
        <f t="shared" si="5"/>
        <v>0</v>
      </c>
    </row>
    <row r="40" spans="1:17">
      <c r="A40" s="33" t="s">
        <v>82</v>
      </c>
      <c r="B40" s="197">
        <f>PPCL_NG!I40+PPCL_Spot!I40+GT_NG!I40+GT_Spot!I40+Bawana_NG!I40+Bawana_RLNG!I40+Bawana_Spot!I40</f>
        <v>84</v>
      </c>
      <c r="C40" s="197">
        <f>PPCL_NG!P40+PPCL_Spot!P40+GT_NG!P40+GT_Spot!P40+Bawana_NG!P40+Bawana_RLNG!P40+Bawana_Spot!P40</f>
        <v>84</v>
      </c>
      <c r="D40" s="198">
        <f t="shared" si="0"/>
        <v>0</v>
      </c>
      <c r="E40" s="197">
        <f>PPCL_NG!J40+PPCL_Spot!J40+GT_NG!J40+GT_Spot!J40+Bawana_NG!J40+Bawana_RLNG!J40+Bawana_Spot!J40</f>
        <v>47.01</v>
      </c>
      <c r="F40" s="197">
        <f>PPCL_NG!Q40+PPCL_Spot!Q40+GT_NG!Q40+GT_Spot!Q40+Bawana_NG!Q40+Bawana_RLNG!Q40+Bawana_Spot!Q40</f>
        <v>47.01</v>
      </c>
      <c r="G40" s="198">
        <f t="shared" si="1"/>
        <v>0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19.059999999999999</v>
      </c>
      <c r="L40" s="197">
        <f>PPCL_NG!S40+PPCL_Spot!S40+GT_NG!S40+GT_Spot!S40+Bawana_NG!S40+Bawana_RLNG!S40+Bawana_Spot!S40</f>
        <v>19.059999999999999</v>
      </c>
      <c r="M40" s="198">
        <f t="shared" si="3"/>
        <v>0</v>
      </c>
      <c r="N40" s="197">
        <f>PPCL_NG!M40+PPCL_Spot!M40+GT_NG!M40+GT_Spot!M40+Bawana_NG!M40+Bawana_RLNG!M40+Bawana_Spot!M40</f>
        <v>56.81</v>
      </c>
      <c r="O40" s="197">
        <f>PPCL_NG!T40+PPCL_Spot!T40+GT_NG!T40+GT_Spot!T40+Bawana_NG!T40+Bawana_RLNG!T40+Bawana_Spot!T40</f>
        <v>56.81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84</v>
      </c>
      <c r="C41" s="197">
        <f>PPCL_NG!P41+PPCL_Spot!P41+GT_NG!P41+GT_Spot!P41+Bawana_NG!P41+Bawana_RLNG!P41+Bawana_Spot!P41</f>
        <v>84</v>
      </c>
      <c r="D41" s="198">
        <f t="shared" si="0"/>
        <v>0</v>
      </c>
      <c r="E41" s="197">
        <f>PPCL_NG!J41+PPCL_Spot!J41+GT_NG!J41+GT_Spot!J41+Bawana_NG!J41+Bawana_RLNG!J41+Bawana_Spot!J41</f>
        <v>45</v>
      </c>
      <c r="F41" s="197">
        <f>PPCL_NG!Q41+PPCL_Spot!Q41+GT_NG!Q41+GT_Spot!Q41+Bawana_NG!Q41+Bawana_RLNG!Q41+Bawana_Spot!Q41</f>
        <v>45</v>
      </c>
      <c r="G41" s="198">
        <f t="shared" si="1"/>
        <v>0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19</v>
      </c>
      <c r="L41" s="197">
        <f>PPCL_NG!S41+PPCL_Spot!S41+GT_NG!S41+GT_Spot!S41+Bawana_NG!S41+Bawana_RLNG!S41+Bawana_Spot!S41</f>
        <v>19</v>
      </c>
      <c r="M41" s="198">
        <f t="shared" si="3"/>
        <v>0</v>
      </c>
      <c r="N41" s="197">
        <f>PPCL_NG!M41+PPCL_Spot!M41+GT_NG!M41+GT_Spot!M41+Bawana_NG!M41+Bawana_RLNG!M41+Bawana_Spot!M41</f>
        <v>53</v>
      </c>
      <c r="O41" s="197">
        <f>PPCL_NG!T41+PPCL_Spot!T41+GT_NG!T41+GT_Spot!T41+Bawana_NG!T41+Bawana_RLNG!T41+Bawana_Spot!T41</f>
        <v>53</v>
      </c>
      <c r="P41" s="198">
        <f t="shared" si="4"/>
        <v>0</v>
      </c>
      <c r="Q41" s="198">
        <f t="shared" si="5"/>
        <v>0</v>
      </c>
    </row>
    <row r="42" spans="1:17">
      <c r="A42" s="33" t="s">
        <v>84</v>
      </c>
      <c r="B42" s="197">
        <f>PPCL_NG!I42+PPCL_Spot!I42+GT_NG!I42+GT_Spot!I42+Bawana_NG!I42+Bawana_RLNG!I42+Bawana_Spot!I42</f>
        <v>84</v>
      </c>
      <c r="C42" s="197">
        <f>PPCL_NG!P42+PPCL_Spot!P42+GT_NG!P42+GT_Spot!P42+Bawana_NG!P42+Bawana_RLNG!P42+Bawana_Spot!P42</f>
        <v>84</v>
      </c>
      <c r="D42" s="198">
        <f t="shared" si="0"/>
        <v>0</v>
      </c>
      <c r="E42" s="197">
        <f>PPCL_NG!J42+PPCL_Spot!J42+GT_NG!J42+GT_Spot!J42+Bawana_NG!J42+Bawana_RLNG!J42+Bawana_Spot!J42</f>
        <v>45</v>
      </c>
      <c r="F42" s="197">
        <f>PPCL_NG!Q42+PPCL_Spot!Q42+GT_NG!Q42+GT_Spot!Q42+Bawana_NG!Q42+Bawana_RLNG!Q42+Bawana_Spot!Q42</f>
        <v>45</v>
      </c>
      <c r="G42" s="198">
        <f t="shared" si="1"/>
        <v>0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19</v>
      </c>
      <c r="L42" s="197">
        <f>PPCL_NG!S42+PPCL_Spot!S42+GT_NG!S42+GT_Spot!S42+Bawana_NG!S42+Bawana_RLNG!S42+Bawana_Spot!S42</f>
        <v>19</v>
      </c>
      <c r="M42" s="198">
        <f t="shared" si="3"/>
        <v>0</v>
      </c>
      <c r="N42" s="197">
        <f>PPCL_NG!M42+PPCL_Spot!M42+GT_NG!M42+GT_Spot!M42+Bawana_NG!M42+Bawana_RLNG!M42+Bawana_Spot!M42</f>
        <v>53</v>
      </c>
      <c r="O42" s="197">
        <f>PPCL_NG!T42+PPCL_Spot!T42+GT_NG!T42+GT_Spot!T42+Bawana_NG!T42+Bawana_RLNG!T42+Bawana_Spot!T42</f>
        <v>53</v>
      </c>
      <c r="P42" s="198">
        <f t="shared" si="4"/>
        <v>0</v>
      </c>
      <c r="Q42" s="198">
        <f t="shared" si="5"/>
        <v>0</v>
      </c>
    </row>
    <row r="43" spans="1:17">
      <c r="A43" s="33" t="s">
        <v>85</v>
      </c>
      <c r="B43" s="197">
        <f>PPCL_NG!I43+PPCL_Spot!I43+GT_NG!I43+GT_Spot!I43+Bawana_NG!I43+Bawana_RLNG!I43+Bawana_Spot!I43</f>
        <v>84</v>
      </c>
      <c r="C43" s="197">
        <f>PPCL_NG!P43+PPCL_Spot!P43+GT_NG!P43+GT_Spot!P43+Bawana_NG!P43+Bawana_RLNG!P43+Bawana_Spot!P43</f>
        <v>84</v>
      </c>
      <c r="D43" s="198">
        <f t="shared" si="0"/>
        <v>0</v>
      </c>
      <c r="E43" s="197">
        <f>PPCL_NG!J43+PPCL_Spot!J43+GT_NG!J43+GT_Spot!J43+Bawana_NG!J43+Bawana_RLNG!J43+Bawana_Spot!J43</f>
        <v>47.01</v>
      </c>
      <c r="F43" s="197">
        <f>PPCL_NG!Q43+PPCL_Spot!Q43+GT_NG!Q43+GT_Spot!Q43+Bawana_NG!Q43+Bawana_RLNG!Q43+Bawana_Spot!Q43</f>
        <v>47.01</v>
      </c>
      <c r="G43" s="198">
        <f t="shared" si="1"/>
        <v>0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19.059999999999999</v>
      </c>
      <c r="L43" s="197">
        <f>PPCL_NG!S43+PPCL_Spot!S43+GT_NG!S43+GT_Spot!S43+Bawana_NG!S43+Bawana_RLNG!S43+Bawana_Spot!S43</f>
        <v>19.059999999999999</v>
      </c>
      <c r="M43" s="198">
        <f t="shared" si="3"/>
        <v>0</v>
      </c>
      <c r="N43" s="197">
        <f>PPCL_NG!M43+PPCL_Spot!M43+GT_NG!M43+GT_Spot!M43+Bawana_NG!M43+Bawana_RLNG!M43+Bawana_Spot!M43</f>
        <v>56.81</v>
      </c>
      <c r="O43" s="197">
        <f>PPCL_NG!T43+PPCL_Spot!T43+GT_NG!T43+GT_Spot!T43+Bawana_NG!T43+Bawana_RLNG!T43+Bawana_Spot!T43</f>
        <v>56.81</v>
      </c>
      <c r="P43" s="198">
        <f t="shared" si="4"/>
        <v>0</v>
      </c>
      <c r="Q43" s="198">
        <f t="shared" si="5"/>
        <v>0</v>
      </c>
    </row>
    <row r="44" spans="1:17">
      <c r="A44" s="33" t="s">
        <v>86</v>
      </c>
      <c r="B44" s="197">
        <f>PPCL_NG!I44+PPCL_Spot!I44+GT_NG!I44+GT_Spot!I44+Bawana_NG!I44+Bawana_RLNG!I44+Bawana_Spot!I44</f>
        <v>84</v>
      </c>
      <c r="C44" s="197">
        <f>PPCL_NG!P44+PPCL_Spot!P44+GT_NG!P44+GT_Spot!P44+Bawana_NG!P44+Bawana_RLNG!P44+Bawana_Spot!P44</f>
        <v>84</v>
      </c>
      <c r="D44" s="198">
        <f t="shared" si="0"/>
        <v>0</v>
      </c>
      <c r="E44" s="197">
        <f>PPCL_NG!J44+PPCL_Spot!J44+GT_NG!J44+GT_Spot!J44+Bawana_NG!J44+Bawana_RLNG!J44+Bawana_Spot!J44</f>
        <v>47.01</v>
      </c>
      <c r="F44" s="197">
        <f>PPCL_NG!Q44+PPCL_Spot!Q44+GT_NG!Q44+GT_Spot!Q44+Bawana_NG!Q44+Bawana_RLNG!Q44+Bawana_Spot!Q44</f>
        <v>47.01</v>
      </c>
      <c r="G44" s="198">
        <f t="shared" si="1"/>
        <v>0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19.059999999999999</v>
      </c>
      <c r="L44" s="197">
        <f>PPCL_NG!S44+PPCL_Spot!S44+GT_NG!S44+GT_Spot!S44+Bawana_NG!S44+Bawana_RLNG!S44+Bawana_Spot!S44</f>
        <v>19.059999999999999</v>
      </c>
      <c r="M44" s="198">
        <f t="shared" si="3"/>
        <v>0</v>
      </c>
      <c r="N44" s="197">
        <f>PPCL_NG!M44+PPCL_Spot!M44+GT_NG!M44+GT_Spot!M44+Bawana_NG!M44+Bawana_RLNG!M44+Bawana_Spot!M44</f>
        <v>56.81</v>
      </c>
      <c r="O44" s="197">
        <f>PPCL_NG!T44+PPCL_Spot!T44+GT_NG!T44+GT_Spot!T44+Bawana_NG!T44+Bawana_RLNG!T44+Bawana_Spot!T44</f>
        <v>56.81</v>
      </c>
      <c r="P44" s="198">
        <f t="shared" si="4"/>
        <v>0</v>
      </c>
      <c r="Q44" s="198">
        <f t="shared" si="5"/>
        <v>0</v>
      </c>
    </row>
    <row r="45" spans="1:17">
      <c r="A45" s="33" t="s">
        <v>87</v>
      </c>
      <c r="B45" s="197">
        <f>PPCL_NG!I45+PPCL_Spot!I45+GT_NG!I45+GT_Spot!I45+Bawana_NG!I45+Bawana_RLNG!I45+Bawana_Spot!I45</f>
        <v>84</v>
      </c>
      <c r="C45" s="197">
        <f>PPCL_NG!P45+PPCL_Spot!P45+GT_NG!P45+GT_Spot!P45+Bawana_NG!P45+Bawana_RLNG!P45+Bawana_Spot!P45</f>
        <v>84</v>
      </c>
      <c r="D45" s="198">
        <f t="shared" si="0"/>
        <v>0</v>
      </c>
      <c r="E45" s="197">
        <f>PPCL_NG!J45+PPCL_Spot!J45+GT_NG!J45+GT_Spot!J45+Bawana_NG!J45+Bawana_RLNG!J45+Bawana_Spot!J45</f>
        <v>47.01</v>
      </c>
      <c r="F45" s="197">
        <f>PPCL_NG!Q45+PPCL_Spot!Q45+GT_NG!Q45+GT_Spot!Q45+Bawana_NG!Q45+Bawana_RLNG!Q45+Bawana_Spot!Q45</f>
        <v>47.01</v>
      </c>
      <c r="G45" s="198">
        <f t="shared" si="1"/>
        <v>0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</v>
      </c>
      <c r="J45" s="198">
        <f t="shared" si="2"/>
        <v>0</v>
      </c>
      <c r="K45" s="197">
        <f>PPCL_NG!L45+PPCL_Spot!L45+GT_NG!L45+GT_Spot!L45+Bawana_NG!L45+Bawana_RLNG!L45+Bawana_Spot!L45</f>
        <v>19.059999999999999</v>
      </c>
      <c r="L45" s="197">
        <f>PPCL_NG!S45+PPCL_Spot!S45+GT_NG!S45+GT_Spot!S45+Bawana_NG!S45+Bawana_RLNG!S45+Bawana_Spot!S45</f>
        <v>19.059999999999999</v>
      </c>
      <c r="M45" s="198">
        <f t="shared" si="3"/>
        <v>0</v>
      </c>
      <c r="N45" s="197">
        <f>PPCL_NG!M45+PPCL_Spot!M45+GT_NG!M45+GT_Spot!M45+Bawana_NG!M45+Bawana_RLNG!M45+Bawana_Spot!M45</f>
        <v>56.81</v>
      </c>
      <c r="O45" s="197">
        <f>PPCL_NG!T45+PPCL_Spot!T45+GT_NG!T45+GT_Spot!T45+Bawana_NG!T45+Bawana_RLNG!T45+Bawana_Spot!T45</f>
        <v>56.81</v>
      </c>
      <c r="P45" s="198">
        <f t="shared" si="4"/>
        <v>0</v>
      </c>
      <c r="Q45" s="198">
        <f t="shared" si="5"/>
        <v>0</v>
      </c>
    </row>
    <row r="46" spans="1:17">
      <c r="A46" s="33" t="s">
        <v>88</v>
      </c>
      <c r="B46" s="197">
        <f>PPCL_NG!I46+PPCL_Spot!I46+GT_NG!I46+GT_Spot!I46+Bawana_NG!I46+Bawana_RLNG!I46+Bawana_Spot!I46</f>
        <v>84</v>
      </c>
      <c r="C46" s="197">
        <f>PPCL_NG!P46+PPCL_Spot!P46+GT_NG!P46+GT_Spot!P46+Bawana_NG!P46+Bawana_RLNG!P46+Bawana_Spot!P46</f>
        <v>84</v>
      </c>
      <c r="D46" s="198">
        <f t="shared" si="0"/>
        <v>0</v>
      </c>
      <c r="E46" s="197">
        <f>PPCL_NG!J46+PPCL_Spot!J46+GT_NG!J46+GT_Spot!J46+Bawana_NG!J46+Bawana_RLNG!J46+Bawana_Spot!J46</f>
        <v>47.01</v>
      </c>
      <c r="F46" s="197">
        <f>PPCL_NG!Q46+PPCL_Spot!Q46+GT_NG!Q46+GT_Spot!Q46+Bawana_NG!Q46+Bawana_RLNG!Q46+Bawana_Spot!Q46</f>
        <v>47.01</v>
      </c>
      <c r="G46" s="198">
        <f t="shared" si="1"/>
        <v>0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</v>
      </c>
      <c r="J46" s="198">
        <f t="shared" si="2"/>
        <v>0</v>
      </c>
      <c r="K46" s="197">
        <f>PPCL_NG!L46+PPCL_Spot!L46+GT_NG!L46+GT_Spot!L46+Bawana_NG!L46+Bawana_RLNG!L46+Bawana_Spot!L46</f>
        <v>19.059999999999999</v>
      </c>
      <c r="L46" s="197">
        <f>PPCL_NG!S46+PPCL_Spot!S46+GT_NG!S46+GT_Spot!S46+Bawana_NG!S46+Bawana_RLNG!S46+Bawana_Spot!S46</f>
        <v>19.059999999999999</v>
      </c>
      <c r="M46" s="198">
        <f t="shared" si="3"/>
        <v>0</v>
      </c>
      <c r="N46" s="197">
        <f>PPCL_NG!M46+PPCL_Spot!M46+GT_NG!M46+GT_Spot!M46+Bawana_NG!M46+Bawana_RLNG!M46+Bawana_Spot!M46</f>
        <v>56.81</v>
      </c>
      <c r="O46" s="197">
        <f>PPCL_NG!T46+PPCL_Spot!T46+GT_NG!T46+GT_Spot!T46+Bawana_NG!T46+Bawana_RLNG!T46+Bawana_Spot!T46</f>
        <v>56.81</v>
      </c>
      <c r="P46" s="198">
        <f t="shared" si="4"/>
        <v>0</v>
      </c>
      <c r="Q46" s="198">
        <f t="shared" si="5"/>
        <v>0</v>
      </c>
    </row>
    <row r="47" spans="1:17">
      <c r="A47" s="33" t="s">
        <v>89</v>
      </c>
      <c r="B47" s="197">
        <f>PPCL_NG!I47+PPCL_Spot!I47+GT_NG!I47+GT_Spot!I47+Bawana_NG!I47+Bawana_RLNG!I47+Bawana_Spot!I47</f>
        <v>84</v>
      </c>
      <c r="C47" s="197">
        <f>PPCL_NG!P47+PPCL_Spot!P47+GT_NG!P47+GT_Spot!P47+Bawana_NG!P47+Bawana_RLNG!P47+Bawana_Spot!P47</f>
        <v>84</v>
      </c>
      <c r="D47" s="198">
        <f t="shared" si="0"/>
        <v>0</v>
      </c>
      <c r="E47" s="197">
        <f>PPCL_NG!J47+PPCL_Spot!J47+GT_NG!J47+GT_Spot!J47+Bawana_NG!J47+Bawana_RLNG!J47+Bawana_Spot!J47</f>
        <v>47.01</v>
      </c>
      <c r="F47" s="197">
        <f>PPCL_NG!Q47+PPCL_Spot!Q47+GT_NG!Q47+GT_Spot!Q47+Bawana_NG!Q47+Bawana_RLNG!Q47+Bawana_Spot!Q47</f>
        <v>47.01</v>
      </c>
      <c r="G47" s="198">
        <f t="shared" si="1"/>
        <v>0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</v>
      </c>
      <c r="J47" s="198">
        <f t="shared" si="2"/>
        <v>0</v>
      </c>
      <c r="K47" s="197">
        <f>PPCL_NG!L47+PPCL_Spot!L47+GT_NG!L47+GT_Spot!L47+Bawana_NG!L47+Bawana_RLNG!L47+Bawana_Spot!L47</f>
        <v>19.059999999999999</v>
      </c>
      <c r="L47" s="197">
        <f>PPCL_NG!S47+PPCL_Spot!S47+GT_NG!S47+GT_Spot!S47+Bawana_NG!S47+Bawana_RLNG!S47+Bawana_Spot!S47</f>
        <v>19.059999999999999</v>
      </c>
      <c r="M47" s="198">
        <f t="shared" si="3"/>
        <v>0</v>
      </c>
      <c r="N47" s="197">
        <f>PPCL_NG!M47+PPCL_Spot!M47+GT_NG!M47+GT_Spot!M47+Bawana_NG!M47+Bawana_RLNG!M47+Bawana_Spot!M47</f>
        <v>56.81</v>
      </c>
      <c r="O47" s="197">
        <f>PPCL_NG!T47+PPCL_Spot!T47+GT_NG!T47+GT_Spot!T47+Bawana_NG!T47+Bawana_RLNG!T47+Bawana_Spot!T47</f>
        <v>56.81</v>
      </c>
      <c r="P47" s="198">
        <f t="shared" si="4"/>
        <v>0</v>
      </c>
      <c r="Q47" s="198">
        <f t="shared" si="5"/>
        <v>0</v>
      </c>
    </row>
    <row r="48" spans="1:17">
      <c r="A48" s="33" t="s">
        <v>90</v>
      </c>
      <c r="B48" s="197">
        <f>PPCL_NG!I48+PPCL_Spot!I48+GT_NG!I48+GT_Spot!I48+Bawana_NG!I48+Bawana_RLNG!I48+Bawana_Spot!I48</f>
        <v>84</v>
      </c>
      <c r="C48" s="197">
        <f>PPCL_NG!P48+PPCL_Spot!P48+GT_NG!P48+GT_Spot!P48+Bawana_NG!P48+Bawana_RLNG!P48+Bawana_Spot!P48</f>
        <v>84</v>
      </c>
      <c r="D48" s="198">
        <f t="shared" si="0"/>
        <v>0</v>
      </c>
      <c r="E48" s="197">
        <f>PPCL_NG!J48+PPCL_Spot!J48+GT_NG!J48+GT_Spot!J48+Bawana_NG!J48+Bawana_RLNG!J48+Bawana_Spot!J48</f>
        <v>47.01</v>
      </c>
      <c r="F48" s="197">
        <f>PPCL_NG!Q48+PPCL_Spot!Q48+GT_NG!Q48+GT_Spot!Q48+Bawana_NG!Q48+Bawana_RLNG!Q48+Bawana_Spot!Q48</f>
        <v>47.01</v>
      </c>
      <c r="G48" s="198">
        <f t="shared" si="1"/>
        <v>0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</v>
      </c>
      <c r="J48" s="198">
        <f t="shared" si="2"/>
        <v>0</v>
      </c>
      <c r="K48" s="197">
        <f>PPCL_NG!L48+PPCL_Spot!L48+GT_NG!L48+GT_Spot!L48+Bawana_NG!L48+Bawana_RLNG!L48+Bawana_Spot!L48</f>
        <v>19.059999999999999</v>
      </c>
      <c r="L48" s="197">
        <f>PPCL_NG!S48+PPCL_Spot!S48+GT_NG!S48+GT_Spot!S48+Bawana_NG!S48+Bawana_RLNG!S48+Bawana_Spot!S48</f>
        <v>19.059999999999999</v>
      </c>
      <c r="M48" s="198">
        <f t="shared" si="3"/>
        <v>0</v>
      </c>
      <c r="N48" s="197">
        <f>PPCL_NG!M48+PPCL_Spot!M48+GT_NG!M48+GT_Spot!M48+Bawana_NG!M48+Bawana_RLNG!M48+Bawana_Spot!M48</f>
        <v>56.81</v>
      </c>
      <c r="O48" s="197">
        <f>PPCL_NG!T48+PPCL_Spot!T48+GT_NG!T48+GT_Spot!T48+Bawana_NG!T48+Bawana_RLNG!T48+Bawana_Spot!T48</f>
        <v>56.81</v>
      </c>
      <c r="P48" s="198">
        <f t="shared" si="4"/>
        <v>0</v>
      </c>
      <c r="Q48" s="198">
        <f t="shared" si="5"/>
        <v>0</v>
      </c>
    </row>
    <row r="49" spans="1:17">
      <c r="A49" s="33" t="s">
        <v>91</v>
      </c>
      <c r="B49" s="197">
        <f>PPCL_NG!I49+PPCL_Spot!I49+GT_NG!I49+GT_Spot!I49+Bawana_NG!I49+Bawana_RLNG!I49+Bawana_Spot!I49</f>
        <v>84</v>
      </c>
      <c r="C49" s="197">
        <f>PPCL_NG!P49+PPCL_Spot!P49+GT_NG!P49+GT_Spot!P49+Bawana_NG!P49+Bawana_RLNG!P49+Bawana_Spot!P49</f>
        <v>84</v>
      </c>
      <c r="D49" s="198">
        <f t="shared" si="0"/>
        <v>0</v>
      </c>
      <c r="E49" s="197">
        <f>PPCL_NG!J49+PPCL_Spot!J49+GT_NG!J49+GT_Spot!J49+Bawana_NG!J49+Bawana_RLNG!J49+Bawana_Spot!J49</f>
        <v>47.01</v>
      </c>
      <c r="F49" s="197">
        <f>PPCL_NG!Q49+PPCL_Spot!Q49+GT_NG!Q49+GT_Spot!Q49+Bawana_NG!Q49+Bawana_RLNG!Q49+Bawana_Spot!Q49</f>
        <v>47.01</v>
      </c>
      <c r="G49" s="198">
        <f t="shared" si="1"/>
        <v>0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</v>
      </c>
      <c r="J49" s="198">
        <f t="shared" si="2"/>
        <v>0</v>
      </c>
      <c r="K49" s="197">
        <f>PPCL_NG!L49+PPCL_Spot!L49+GT_NG!L49+GT_Spot!L49+Bawana_NG!L49+Bawana_RLNG!L49+Bawana_Spot!L49</f>
        <v>19.059999999999999</v>
      </c>
      <c r="L49" s="197">
        <f>PPCL_NG!S49+PPCL_Spot!S49+GT_NG!S49+GT_Spot!S49+Bawana_NG!S49+Bawana_RLNG!S49+Bawana_Spot!S49</f>
        <v>19.059999999999999</v>
      </c>
      <c r="M49" s="198">
        <f t="shared" si="3"/>
        <v>0</v>
      </c>
      <c r="N49" s="197">
        <f>PPCL_NG!M49+PPCL_Spot!M49+GT_NG!M49+GT_Spot!M49+Bawana_NG!M49+Bawana_RLNG!M49+Bawana_Spot!M49</f>
        <v>56.81</v>
      </c>
      <c r="O49" s="197">
        <f>PPCL_NG!T49+PPCL_Spot!T49+GT_NG!T49+GT_Spot!T49+Bawana_NG!T49+Bawana_RLNG!T49+Bawana_Spot!T49</f>
        <v>56.81</v>
      </c>
      <c r="P49" s="198">
        <f t="shared" si="4"/>
        <v>0</v>
      </c>
      <c r="Q49" s="198">
        <f t="shared" si="5"/>
        <v>0</v>
      </c>
    </row>
    <row r="50" spans="1:17">
      <c r="A50" s="33" t="s">
        <v>92</v>
      </c>
      <c r="B50" s="197">
        <f>PPCL_NG!I50+PPCL_Spot!I50+GT_NG!I50+GT_Spot!I50+Bawana_NG!I50+Bawana_RLNG!I50+Bawana_Spot!I50</f>
        <v>84</v>
      </c>
      <c r="C50" s="197">
        <f>PPCL_NG!P50+PPCL_Spot!P50+GT_NG!P50+GT_Spot!P50+Bawana_NG!P50+Bawana_RLNG!P50+Bawana_Spot!P50</f>
        <v>84</v>
      </c>
      <c r="D50" s="198">
        <f t="shared" si="0"/>
        <v>0</v>
      </c>
      <c r="E50" s="197">
        <f>PPCL_NG!J50+PPCL_Spot!J50+GT_NG!J50+GT_Spot!J50+Bawana_NG!J50+Bawana_RLNG!J50+Bawana_Spot!J50</f>
        <v>47.01</v>
      </c>
      <c r="F50" s="197">
        <f>PPCL_NG!Q50+PPCL_Spot!Q50+GT_NG!Q50+GT_Spot!Q50+Bawana_NG!Q50+Bawana_RLNG!Q50+Bawana_Spot!Q50</f>
        <v>47.01</v>
      </c>
      <c r="G50" s="198">
        <f t="shared" si="1"/>
        <v>0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</v>
      </c>
      <c r="J50" s="198">
        <f t="shared" si="2"/>
        <v>0</v>
      </c>
      <c r="K50" s="197">
        <f>PPCL_NG!L50+PPCL_Spot!L50+GT_NG!L50+GT_Spot!L50+Bawana_NG!L50+Bawana_RLNG!L50+Bawana_Spot!L50</f>
        <v>19.059999999999999</v>
      </c>
      <c r="L50" s="197">
        <f>PPCL_NG!S50+PPCL_Spot!S50+GT_NG!S50+GT_Spot!S50+Bawana_NG!S50+Bawana_RLNG!S50+Bawana_Spot!S50</f>
        <v>19.059999999999999</v>
      </c>
      <c r="M50" s="198">
        <f t="shared" si="3"/>
        <v>0</v>
      </c>
      <c r="N50" s="197">
        <f>PPCL_NG!M50+PPCL_Spot!M50+GT_NG!M50+GT_Spot!M50+Bawana_NG!M50+Bawana_RLNG!M50+Bawana_Spot!M50</f>
        <v>56.81</v>
      </c>
      <c r="O50" s="197">
        <f>PPCL_NG!T50+PPCL_Spot!T50+GT_NG!T50+GT_Spot!T50+Bawana_NG!T50+Bawana_RLNG!T50+Bawana_Spot!T50</f>
        <v>56.81</v>
      </c>
      <c r="P50" s="198">
        <f t="shared" si="4"/>
        <v>0</v>
      </c>
      <c r="Q50" s="198">
        <f t="shared" si="5"/>
        <v>0</v>
      </c>
    </row>
    <row r="51" spans="1:17">
      <c r="A51" s="33" t="s">
        <v>93</v>
      </c>
      <c r="B51" s="197">
        <f>PPCL_NG!I51+PPCL_Spot!I51+GT_NG!I51+GT_Spot!I51+Bawana_NG!I51+Bawana_RLNG!I51+Bawana_Spot!I51</f>
        <v>84</v>
      </c>
      <c r="C51" s="197">
        <f>PPCL_NG!P51+PPCL_Spot!P51+GT_NG!P51+GT_Spot!P51+Bawana_NG!P51+Bawana_RLNG!P51+Bawana_Spot!P51</f>
        <v>84</v>
      </c>
      <c r="D51" s="198">
        <f t="shared" si="0"/>
        <v>0</v>
      </c>
      <c r="E51" s="197">
        <f>PPCL_NG!J51+PPCL_Spot!J51+GT_NG!J51+GT_Spot!J51+Bawana_NG!J51+Bawana_RLNG!J51+Bawana_Spot!J51</f>
        <v>47.01</v>
      </c>
      <c r="F51" s="197">
        <f>PPCL_NG!Q51+PPCL_Spot!Q51+GT_NG!Q51+GT_Spot!Q51+Bawana_NG!Q51+Bawana_RLNG!Q51+Bawana_Spot!Q51</f>
        <v>47.01</v>
      </c>
      <c r="G51" s="198">
        <f t="shared" si="1"/>
        <v>0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</v>
      </c>
      <c r="J51" s="198">
        <f t="shared" si="2"/>
        <v>0</v>
      </c>
      <c r="K51" s="197">
        <f>PPCL_NG!L51+PPCL_Spot!L51+GT_NG!L51+GT_Spot!L51+Bawana_NG!L51+Bawana_RLNG!L51+Bawana_Spot!L51</f>
        <v>19.059999999999999</v>
      </c>
      <c r="L51" s="197">
        <f>PPCL_NG!S51+PPCL_Spot!S51+GT_NG!S51+GT_Spot!S51+Bawana_NG!S51+Bawana_RLNG!S51+Bawana_Spot!S51</f>
        <v>19.059999999999999</v>
      </c>
      <c r="M51" s="198">
        <f t="shared" si="3"/>
        <v>0</v>
      </c>
      <c r="N51" s="197">
        <f>PPCL_NG!M51+PPCL_Spot!M51+GT_NG!M51+GT_Spot!M51+Bawana_NG!M51+Bawana_RLNG!M51+Bawana_Spot!M51</f>
        <v>56.81</v>
      </c>
      <c r="O51" s="197">
        <f>PPCL_NG!T51+PPCL_Spot!T51+GT_NG!T51+GT_Spot!T51+Bawana_NG!T51+Bawana_RLNG!T51+Bawana_Spot!T51</f>
        <v>56.81</v>
      </c>
      <c r="P51" s="198">
        <f t="shared" si="4"/>
        <v>0</v>
      </c>
      <c r="Q51" s="198">
        <f t="shared" si="5"/>
        <v>0</v>
      </c>
    </row>
    <row r="52" spans="1:17">
      <c r="A52" s="33" t="s">
        <v>94</v>
      </c>
      <c r="B52" s="197">
        <f>PPCL_NG!I52+PPCL_Spot!I52+GT_NG!I52+GT_Spot!I52+Bawana_NG!I52+Bawana_RLNG!I52+Bawana_Spot!I52</f>
        <v>84</v>
      </c>
      <c r="C52" s="197">
        <f>PPCL_NG!P52+PPCL_Spot!P52+GT_NG!P52+GT_Spot!P52+Bawana_NG!P52+Bawana_RLNG!P52+Bawana_Spot!P52</f>
        <v>84</v>
      </c>
      <c r="D52" s="198">
        <f t="shared" si="0"/>
        <v>0</v>
      </c>
      <c r="E52" s="197">
        <f>PPCL_NG!J52+PPCL_Spot!J52+GT_NG!J52+GT_Spot!J52+Bawana_NG!J52+Bawana_RLNG!J52+Bawana_Spot!J52</f>
        <v>47.01</v>
      </c>
      <c r="F52" s="197">
        <f>PPCL_NG!Q52+PPCL_Spot!Q52+GT_NG!Q52+GT_Spot!Q52+Bawana_NG!Q52+Bawana_RLNG!Q52+Bawana_Spot!Q52</f>
        <v>47.01</v>
      </c>
      <c r="G52" s="198">
        <f t="shared" si="1"/>
        <v>0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</v>
      </c>
      <c r="J52" s="198">
        <f t="shared" si="2"/>
        <v>0</v>
      </c>
      <c r="K52" s="197">
        <f>PPCL_NG!L52+PPCL_Spot!L52+GT_NG!L52+GT_Spot!L52+Bawana_NG!L52+Bawana_RLNG!L52+Bawana_Spot!L52</f>
        <v>19.059999999999999</v>
      </c>
      <c r="L52" s="197">
        <f>PPCL_NG!S52+PPCL_Spot!S52+GT_NG!S52+GT_Spot!S52+Bawana_NG!S52+Bawana_RLNG!S52+Bawana_Spot!S52</f>
        <v>19.059999999999999</v>
      </c>
      <c r="M52" s="198">
        <f t="shared" si="3"/>
        <v>0</v>
      </c>
      <c r="N52" s="197">
        <f>PPCL_NG!M52+PPCL_Spot!M52+GT_NG!M52+GT_Spot!M52+Bawana_NG!M52+Bawana_RLNG!M52+Bawana_Spot!M52</f>
        <v>56.81</v>
      </c>
      <c r="O52" s="197">
        <f>PPCL_NG!T52+PPCL_Spot!T52+GT_NG!T52+GT_Spot!T52+Bawana_NG!T52+Bawana_RLNG!T52+Bawana_Spot!T52</f>
        <v>56.81</v>
      </c>
      <c r="P52" s="198">
        <f t="shared" si="4"/>
        <v>0</v>
      </c>
      <c r="Q52" s="198">
        <f t="shared" si="5"/>
        <v>0</v>
      </c>
    </row>
    <row r="53" spans="1:17">
      <c r="A53" s="33" t="s">
        <v>95</v>
      </c>
      <c r="B53" s="197">
        <f>PPCL_NG!I53+PPCL_Spot!I53+GT_NG!I53+GT_Spot!I53+Bawana_NG!I53+Bawana_RLNG!I53+Bawana_Spot!I53</f>
        <v>84</v>
      </c>
      <c r="C53" s="197">
        <f>PPCL_NG!P53+PPCL_Spot!P53+GT_NG!P53+GT_Spot!P53+Bawana_NG!P53+Bawana_RLNG!P53+Bawana_Spot!P53</f>
        <v>84</v>
      </c>
      <c r="D53" s="198">
        <f t="shared" si="0"/>
        <v>0</v>
      </c>
      <c r="E53" s="197">
        <f>PPCL_NG!J53+PPCL_Spot!J53+GT_NG!J53+GT_Spot!J53+Bawana_NG!J53+Bawana_RLNG!J53+Bawana_Spot!J53</f>
        <v>47.01</v>
      </c>
      <c r="F53" s="197">
        <f>PPCL_NG!Q53+PPCL_Spot!Q53+GT_NG!Q53+GT_Spot!Q53+Bawana_NG!Q53+Bawana_RLNG!Q53+Bawana_Spot!Q53</f>
        <v>47.01</v>
      </c>
      <c r="G53" s="198">
        <f t="shared" si="1"/>
        <v>0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</v>
      </c>
      <c r="J53" s="198">
        <f t="shared" si="2"/>
        <v>0</v>
      </c>
      <c r="K53" s="197">
        <f>PPCL_NG!L53+PPCL_Spot!L53+GT_NG!L53+GT_Spot!L53+Bawana_NG!L53+Bawana_RLNG!L53+Bawana_Spot!L53</f>
        <v>19.059999999999999</v>
      </c>
      <c r="L53" s="197">
        <f>PPCL_NG!S53+PPCL_Spot!S53+GT_NG!S53+GT_Spot!S53+Bawana_NG!S53+Bawana_RLNG!S53+Bawana_Spot!S53</f>
        <v>19.059999999999999</v>
      </c>
      <c r="M53" s="198">
        <f t="shared" si="3"/>
        <v>0</v>
      </c>
      <c r="N53" s="197">
        <f>PPCL_NG!M53+PPCL_Spot!M53+GT_NG!M53+GT_Spot!M53+Bawana_NG!M53+Bawana_RLNG!M53+Bawana_Spot!M53</f>
        <v>56.81</v>
      </c>
      <c r="O53" s="197">
        <f>PPCL_NG!T53+PPCL_Spot!T53+GT_NG!T53+GT_Spot!T53+Bawana_NG!T53+Bawana_RLNG!T53+Bawana_Spot!T53</f>
        <v>56.81</v>
      </c>
      <c r="P53" s="198">
        <f t="shared" si="4"/>
        <v>0</v>
      </c>
      <c r="Q53" s="198">
        <f t="shared" si="5"/>
        <v>0</v>
      </c>
    </row>
    <row r="54" spans="1:17">
      <c r="A54" s="33" t="s">
        <v>96</v>
      </c>
      <c r="B54" s="197">
        <f>PPCL_NG!I54+PPCL_Spot!I54+GT_NG!I54+GT_Spot!I54+Bawana_NG!I54+Bawana_RLNG!I54+Bawana_Spot!I54</f>
        <v>84</v>
      </c>
      <c r="C54" s="197">
        <f>PPCL_NG!P54+PPCL_Spot!P54+GT_NG!P54+GT_Spot!P54+Bawana_NG!P54+Bawana_RLNG!P54+Bawana_Spot!P54</f>
        <v>84</v>
      </c>
      <c r="D54" s="198">
        <f t="shared" si="0"/>
        <v>0</v>
      </c>
      <c r="E54" s="197">
        <f>PPCL_NG!J54+PPCL_Spot!J54+GT_NG!J54+GT_Spot!J54+Bawana_NG!J54+Bawana_RLNG!J54+Bawana_Spot!J54</f>
        <v>47.01</v>
      </c>
      <c r="F54" s="197">
        <f>PPCL_NG!Q54+PPCL_Spot!Q54+GT_NG!Q54+GT_Spot!Q54+Bawana_NG!Q54+Bawana_RLNG!Q54+Bawana_Spot!Q54</f>
        <v>47.01</v>
      </c>
      <c r="G54" s="198">
        <f t="shared" si="1"/>
        <v>0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</v>
      </c>
      <c r="J54" s="198">
        <f t="shared" si="2"/>
        <v>0</v>
      </c>
      <c r="K54" s="197">
        <f>PPCL_NG!L54+PPCL_Spot!L54+GT_NG!L54+GT_Spot!L54+Bawana_NG!L54+Bawana_RLNG!L54+Bawana_Spot!L54</f>
        <v>19.059999999999999</v>
      </c>
      <c r="L54" s="197">
        <f>PPCL_NG!S54+PPCL_Spot!S54+GT_NG!S54+GT_Spot!S54+Bawana_NG!S54+Bawana_RLNG!S54+Bawana_Spot!S54</f>
        <v>19.059999999999999</v>
      </c>
      <c r="M54" s="198">
        <f t="shared" si="3"/>
        <v>0</v>
      </c>
      <c r="N54" s="197">
        <f>PPCL_NG!M54+PPCL_Spot!M54+GT_NG!M54+GT_Spot!M54+Bawana_NG!M54+Bawana_RLNG!M54+Bawana_Spot!M54</f>
        <v>56.81</v>
      </c>
      <c r="O54" s="197">
        <f>PPCL_NG!T54+PPCL_Spot!T54+GT_NG!T54+GT_Spot!T54+Bawana_NG!T54+Bawana_RLNG!T54+Bawana_Spot!T54</f>
        <v>56.81</v>
      </c>
      <c r="P54" s="198">
        <f t="shared" si="4"/>
        <v>0</v>
      </c>
      <c r="Q54" s="198">
        <f t="shared" si="5"/>
        <v>0</v>
      </c>
    </row>
    <row r="55" spans="1:17">
      <c r="A55" s="33" t="s">
        <v>97</v>
      </c>
      <c r="B55" s="197">
        <f>PPCL_NG!I55+PPCL_Spot!I55+GT_NG!I55+GT_Spot!I55+Bawana_NG!I55+Bawana_RLNG!I55+Bawana_Spot!I55</f>
        <v>84</v>
      </c>
      <c r="C55" s="197">
        <f>PPCL_NG!P55+PPCL_Spot!P55+GT_NG!P55+GT_Spot!P55+Bawana_NG!P55+Bawana_RLNG!P55+Bawana_Spot!P55</f>
        <v>84</v>
      </c>
      <c r="D55" s="198">
        <f t="shared" si="0"/>
        <v>0</v>
      </c>
      <c r="E55" s="197">
        <f>PPCL_NG!J55+PPCL_Spot!J55+GT_NG!J55+GT_Spot!J55+Bawana_NG!J55+Bawana_RLNG!J55+Bawana_Spot!J55</f>
        <v>47.01</v>
      </c>
      <c r="F55" s="197">
        <f>PPCL_NG!Q55+PPCL_Spot!Q55+GT_NG!Q55+GT_Spot!Q55+Bawana_NG!Q55+Bawana_RLNG!Q55+Bawana_Spot!Q55</f>
        <v>47.01</v>
      </c>
      <c r="G55" s="198">
        <f t="shared" si="1"/>
        <v>0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</v>
      </c>
      <c r="J55" s="198">
        <f t="shared" si="2"/>
        <v>0</v>
      </c>
      <c r="K55" s="197">
        <f>PPCL_NG!L55+PPCL_Spot!L55+GT_NG!L55+GT_Spot!L55+Bawana_NG!L55+Bawana_RLNG!L55+Bawana_Spot!L55</f>
        <v>19.059999999999999</v>
      </c>
      <c r="L55" s="197">
        <f>PPCL_NG!S55+PPCL_Spot!S55+GT_NG!S55+GT_Spot!S55+Bawana_NG!S55+Bawana_RLNG!S55+Bawana_Spot!S55</f>
        <v>19.059999999999999</v>
      </c>
      <c r="M55" s="198">
        <f t="shared" si="3"/>
        <v>0</v>
      </c>
      <c r="N55" s="197">
        <f>PPCL_NG!M55+PPCL_Spot!M55+GT_NG!M55+GT_Spot!M55+Bawana_NG!M55+Bawana_RLNG!M55+Bawana_Spot!M55</f>
        <v>56.81</v>
      </c>
      <c r="O55" s="197">
        <f>PPCL_NG!T55+PPCL_Spot!T55+GT_NG!T55+GT_Spot!T55+Bawana_NG!T55+Bawana_RLNG!T55+Bawana_Spot!T55</f>
        <v>56.81</v>
      </c>
      <c r="P55" s="198">
        <f t="shared" si="4"/>
        <v>0</v>
      </c>
      <c r="Q55" s="198">
        <f t="shared" si="5"/>
        <v>0</v>
      </c>
    </row>
    <row r="56" spans="1:17">
      <c r="A56" s="33" t="s">
        <v>98</v>
      </c>
      <c r="B56" s="197">
        <f>PPCL_NG!I56+PPCL_Spot!I56+GT_NG!I56+GT_Spot!I56+Bawana_NG!I56+Bawana_RLNG!I56+Bawana_Spot!I56</f>
        <v>84</v>
      </c>
      <c r="C56" s="197">
        <f>PPCL_NG!P56+PPCL_Spot!P56+GT_NG!P56+GT_Spot!P56+Bawana_NG!P56+Bawana_RLNG!P56+Bawana_Spot!P56</f>
        <v>84</v>
      </c>
      <c r="D56" s="198">
        <f t="shared" si="0"/>
        <v>0</v>
      </c>
      <c r="E56" s="197">
        <f>PPCL_NG!J56+PPCL_Spot!J56+GT_NG!J56+GT_Spot!J56+Bawana_NG!J56+Bawana_RLNG!J56+Bawana_Spot!J56</f>
        <v>47.01</v>
      </c>
      <c r="F56" s="197">
        <f>PPCL_NG!Q56+PPCL_Spot!Q56+GT_NG!Q56+GT_Spot!Q56+Bawana_NG!Q56+Bawana_RLNG!Q56+Bawana_Spot!Q56</f>
        <v>47.01</v>
      </c>
      <c r="G56" s="198">
        <f t="shared" si="1"/>
        <v>0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</v>
      </c>
      <c r="J56" s="198">
        <f t="shared" si="2"/>
        <v>0</v>
      </c>
      <c r="K56" s="197">
        <f>PPCL_NG!L56+PPCL_Spot!L56+GT_NG!L56+GT_Spot!L56+Bawana_NG!L56+Bawana_RLNG!L56+Bawana_Spot!L56</f>
        <v>19.059999999999999</v>
      </c>
      <c r="L56" s="197">
        <f>PPCL_NG!S56+PPCL_Spot!S56+GT_NG!S56+GT_Spot!S56+Bawana_NG!S56+Bawana_RLNG!S56+Bawana_Spot!S56</f>
        <v>19.059999999999999</v>
      </c>
      <c r="M56" s="198">
        <f t="shared" si="3"/>
        <v>0</v>
      </c>
      <c r="N56" s="197">
        <f>PPCL_NG!M56+PPCL_Spot!M56+GT_NG!M56+GT_Spot!M56+Bawana_NG!M56+Bawana_RLNG!M56+Bawana_Spot!M56</f>
        <v>56.81</v>
      </c>
      <c r="O56" s="197">
        <f>PPCL_NG!T56+PPCL_Spot!T56+GT_NG!T56+GT_Spot!T56+Bawana_NG!T56+Bawana_RLNG!T56+Bawana_Spot!T56</f>
        <v>56.81</v>
      </c>
      <c r="P56" s="198">
        <f t="shared" si="4"/>
        <v>0</v>
      </c>
      <c r="Q56" s="198">
        <f t="shared" si="5"/>
        <v>0</v>
      </c>
    </row>
    <row r="57" spans="1:17">
      <c r="A57" s="33" t="s">
        <v>99</v>
      </c>
      <c r="B57" s="197">
        <f>PPCL_NG!I57+PPCL_Spot!I57+GT_NG!I57+GT_Spot!I57+Bawana_NG!I57+Bawana_RLNG!I57+Bawana_Spot!I57</f>
        <v>84</v>
      </c>
      <c r="C57" s="197">
        <f>PPCL_NG!P57+PPCL_Spot!P57+GT_NG!P57+GT_Spot!P57+Bawana_NG!P57+Bawana_RLNG!P57+Bawana_Spot!P57</f>
        <v>84</v>
      </c>
      <c r="D57" s="198">
        <f t="shared" si="0"/>
        <v>0</v>
      </c>
      <c r="E57" s="197">
        <f>PPCL_NG!J57+PPCL_Spot!J57+GT_NG!J57+GT_Spot!J57+Bawana_NG!J57+Bawana_RLNG!J57+Bawana_Spot!J57</f>
        <v>47.01</v>
      </c>
      <c r="F57" s="197">
        <f>PPCL_NG!Q57+PPCL_Spot!Q57+GT_NG!Q57+GT_Spot!Q57+Bawana_NG!Q57+Bawana_RLNG!Q57+Bawana_Spot!Q57</f>
        <v>47.01</v>
      </c>
      <c r="G57" s="198">
        <f t="shared" si="1"/>
        <v>0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</v>
      </c>
      <c r="J57" s="198">
        <f t="shared" si="2"/>
        <v>0</v>
      </c>
      <c r="K57" s="197">
        <f>PPCL_NG!L57+PPCL_Spot!L57+GT_NG!L57+GT_Spot!L57+Bawana_NG!L57+Bawana_RLNG!L57+Bawana_Spot!L57</f>
        <v>19.059999999999999</v>
      </c>
      <c r="L57" s="197">
        <f>PPCL_NG!S57+PPCL_Spot!S57+GT_NG!S57+GT_Spot!S57+Bawana_NG!S57+Bawana_RLNG!S57+Bawana_Spot!S57</f>
        <v>19.059999999999999</v>
      </c>
      <c r="M57" s="198">
        <f t="shared" si="3"/>
        <v>0</v>
      </c>
      <c r="N57" s="197">
        <f>PPCL_NG!M57+PPCL_Spot!M57+GT_NG!M57+GT_Spot!M57+Bawana_NG!M57+Bawana_RLNG!M57+Bawana_Spot!M57</f>
        <v>56.81</v>
      </c>
      <c r="O57" s="197">
        <f>PPCL_NG!T57+PPCL_Spot!T57+GT_NG!T57+GT_Spot!T57+Bawana_NG!T57+Bawana_RLNG!T57+Bawana_Spot!T57</f>
        <v>56.81</v>
      </c>
      <c r="P57" s="198">
        <f t="shared" si="4"/>
        <v>0</v>
      </c>
      <c r="Q57" s="198">
        <f t="shared" si="5"/>
        <v>0</v>
      </c>
    </row>
    <row r="58" spans="1:17">
      <c r="A58" s="33" t="s">
        <v>100</v>
      </c>
      <c r="B58" s="197">
        <f>PPCL_NG!I58+PPCL_Spot!I58+GT_NG!I58+GT_Spot!I58+Bawana_NG!I58+Bawana_RLNG!I58+Bawana_Spot!I58</f>
        <v>84</v>
      </c>
      <c r="C58" s="197">
        <f>PPCL_NG!P58+PPCL_Spot!P58+GT_NG!P58+GT_Spot!P58+Bawana_NG!P58+Bawana_RLNG!P58+Bawana_Spot!P58</f>
        <v>84</v>
      </c>
      <c r="D58" s="198">
        <f t="shared" si="0"/>
        <v>0</v>
      </c>
      <c r="E58" s="197">
        <f>PPCL_NG!J58+PPCL_Spot!J58+GT_NG!J58+GT_Spot!J58+Bawana_NG!J58+Bawana_RLNG!J58+Bawana_Spot!J58</f>
        <v>47.01</v>
      </c>
      <c r="F58" s="197">
        <f>PPCL_NG!Q58+PPCL_Spot!Q58+GT_NG!Q58+GT_Spot!Q58+Bawana_NG!Q58+Bawana_RLNG!Q58+Bawana_Spot!Q58</f>
        <v>47.01</v>
      </c>
      <c r="G58" s="198">
        <f t="shared" si="1"/>
        <v>0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</v>
      </c>
      <c r="J58" s="198">
        <f t="shared" si="2"/>
        <v>0</v>
      </c>
      <c r="K58" s="197">
        <f>PPCL_NG!L58+PPCL_Spot!L58+GT_NG!L58+GT_Spot!L58+Bawana_NG!L58+Bawana_RLNG!L58+Bawana_Spot!L58</f>
        <v>19.059999999999999</v>
      </c>
      <c r="L58" s="197">
        <f>PPCL_NG!S58+PPCL_Spot!S58+GT_NG!S58+GT_Spot!S58+Bawana_NG!S58+Bawana_RLNG!S58+Bawana_Spot!S58</f>
        <v>19.059999999999999</v>
      </c>
      <c r="M58" s="198">
        <f t="shared" si="3"/>
        <v>0</v>
      </c>
      <c r="N58" s="197">
        <f>PPCL_NG!M58+PPCL_Spot!M58+GT_NG!M58+GT_Spot!M58+Bawana_NG!M58+Bawana_RLNG!M58+Bawana_Spot!M58</f>
        <v>56.81</v>
      </c>
      <c r="O58" s="197">
        <f>PPCL_NG!T58+PPCL_Spot!T58+GT_NG!T58+GT_Spot!T58+Bawana_NG!T58+Bawana_RLNG!T58+Bawana_Spot!T58</f>
        <v>56.81</v>
      </c>
      <c r="P58" s="198">
        <f t="shared" si="4"/>
        <v>0</v>
      </c>
      <c r="Q58" s="198">
        <f t="shared" si="5"/>
        <v>0</v>
      </c>
    </row>
    <row r="59" spans="1:17">
      <c r="A59" s="33" t="s">
        <v>101</v>
      </c>
      <c r="B59" s="197">
        <f>PPCL_NG!I59+PPCL_Spot!I59+GT_NG!I59+GT_Spot!I59+Bawana_NG!I59+Bawana_RLNG!I59+Bawana_Spot!I59</f>
        <v>84.02</v>
      </c>
      <c r="C59" s="197">
        <f>PPCL_NG!P59+PPCL_Spot!P59+GT_NG!P59+GT_Spot!P59+Bawana_NG!P59+Bawana_RLNG!P59+Bawana_Spot!P59</f>
        <v>84.02388963473912</v>
      </c>
      <c r="D59" s="198">
        <f t="shared" si="0"/>
        <v>-3.8896347391244035E-3</v>
      </c>
      <c r="E59" s="197">
        <f>PPCL_NG!J59+PPCL_Spot!J59+GT_NG!J59+GT_Spot!J59+Bawana_NG!J59+Bawana_RLNG!J59+Bawana_Spot!J59</f>
        <v>48.59</v>
      </c>
      <c r="F59" s="197">
        <f>PPCL_NG!Q59+PPCL_Spot!Q59+GT_NG!Q59+GT_Spot!Q59+Bawana_NG!Q59+Bawana_RLNG!Q59+Bawana_Spot!Q59</f>
        <v>48.592249432896622</v>
      </c>
      <c r="G59" s="198">
        <f t="shared" si="1"/>
        <v>-2.2494328966189414E-3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5.0002314707652413</v>
      </c>
      <c r="J59" s="198">
        <f t="shared" si="2"/>
        <v>-2.3147076524132615E-4</v>
      </c>
      <c r="K59" s="197">
        <f>PPCL_NG!L59+PPCL_Spot!L59+GT_NG!L59+GT_Spot!L59+Bawana_NG!L59+Bawana_RLNG!L59+Bawana_Spot!L59</f>
        <v>19.690000000000001</v>
      </c>
      <c r="L59" s="197">
        <f>PPCL_NG!S59+PPCL_Spot!S59+GT_NG!S59+GT_Spot!S59+Bawana_NG!S59+Bawana_RLNG!S59+Bawana_Spot!S59</f>
        <v>19.690911531873521</v>
      </c>
      <c r="M59" s="198">
        <f t="shared" si="3"/>
        <v>-9.1153187351977749E-4</v>
      </c>
      <c r="N59" s="197">
        <f>PPCL_NG!M59+PPCL_Spot!M59+GT_NG!M59+GT_Spot!M59+Bawana_NG!M59+Bawana_RLNG!M59+Bawana_Spot!M59</f>
        <v>58.71</v>
      </c>
      <c r="O59" s="197">
        <f>PPCL_NG!T59+PPCL_Spot!T59+GT_NG!T59+GT_Spot!T59+Bawana_NG!T59+Bawana_RLNG!T59+Bawana_Spot!T59</f>
        <v>58.712717929725464</v>
      </c>
      <c r="P59" s="198">
        <f t="shared" si="4"/>
        <v>-2.7179297254633639E-3</v>
      </c>
      <c r="Q59" s="198">
        <f t="shared" si="5"/>
        <v>-9.9999999999678124E-3</v>
      </c>
    </row>
    <row r="60" spans="1:17">
      <c r="A60" s="33" t="s">
        <v>102</v>
      </c>
      <c r="B60" s="197">
        <f>PPCL_NG!I60+PPCL_Spot!I60+GT_NG!I60+GT_Spot!I60+Bawana_NG!I60+Bawana_RLNG!I60+Bawana_Spot!I60</f>
        <v>84.02</v>
      </c>
      <c r="C60" s="197">
        <f>PPCL_NG!P60+PPCL_Spot!P60+GT_NG!P60+GT_Spot!P60+Bawana_NG!P60+Bawana_RLNG!P60+Bawana_Spot!P60</f>
        <v>84.02388963473912</v>
      </c>
      <c r="D60" s="198">
        <f t="shared" si="0"/>
        <v>-3.8896347391244035E-3</v>
      </c>
      <c r="E60" s="197">
        <f>PPCL_NG!J60+PPCL_Spot!J60+GT_NG!J60+GT_Spot!J60+Bawana_NG!J60+Bawana_RLNG!J60+Bawana_Spot!J60</f>
        <v>48.59</v>
      </c>
      <c r="F60" s="197">
        <f>PPCL_NG!Q60+PPCL_Spot!Q60+GT_NG!Q60+GT_Spot!Q60+Bawana_NG!Q60+Bawana_RLNG!Q60+Bawana_Spot!Q60</f>
        <v>48.592249432896622</v>
      </c>
      <c r="G60" s="198">
        <f t="shared" si="1"/>
        <v>-2.2494328966189414E-3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5.0002314707652413</v>
      </c>
      <c r="J60" s="198">
        <f t="shared" si="2"/>
        <v>-2.3147076524132615E-4</v>
      </c>
      <c r="K60" s="197">
        <f>PPCL_NG!L60+PPCL_Spot!L60+GT_NG!L60+GT_Spot!L60+Bawana_NG!L60+Bawana_RLNG!L60+Bawana_Spot!L60</f>
        <v>19.690000000000001</v>
      </c>
      <c r="L60" s="197">
        <f>PPCL_NG!S60+PPCL_Spot!S60+GT_NG!S60+GT_Spot!S60+Bawana_NG!S60+Bawana_RLNG!S60+Bawana_Spot!S60</f>
        <v>19.690911531873521</v>
      </c>
      <c r="M60" s="198">
        <f t="shared" si="3"/>
        <v>-9.1153187351977749E-4</v>
      </c>
      <c r="N60" s="197">
        <f>PPCL_NG!M60+PPCL_Spot!M60+GT_NG!M60+GT_Spot!M60+Bawana_NG!M60+Bawana_RLNG!M60+Bawana_Spot!M60</f>
        <v>58.71</v>
      </c>
      <c r="O60" s="197">
        <f>PPCL_NG!T60+PPCL_Spot!T60+GT_NG!T60+GT_Spot!T60+Bawana_NG!T60+Bawana_RLNG!T60+Bawana_Spot!T60</f>
        <v>58.712717929725464</v>
      </c>
      <c r="P60" s="198">
        <f t="shared" si="4"/>
        <v>-2.7179297254633639E-3</v>
      </c>
      <c r="Q60" s="198">
        <f t="shared" si="5"/>
        <v>-9.9999999999678124E-3</v>
      </c>
    </row>
    <row r="61" spans="1:17">
      <c r="A61" s="33" t="s">
        <v>103</v>
      </c>
      <c r="B61" s="197">
        <f>PPCL_NG!I61+PPCL_Spot!I61+GT_NG!I61+GT_Spot!I61+Bawana_NG!I61+Bawana_RLNG!I61+Bawana_Spot!I61</f>
        <v>84.02</v>
      </c>
      <c r="C61" s="197">
        <f>PPCL_NG!P61+PPCL_Spot!P61+GT_NG!P61+GT_Spot!P61+Bawana_NG!P61+Bawana_RLNG!P61+Bawana_Spot!P61</f>
        <v>84.02388963473912</v>
      </c>
      <c r="D61" s="198">
        <f t="shared" si="0"/>
        <v>-3.8896347391244035E-3</v>
      </c>
      <c r="E61" s="197">
        <f>PPCL_NG!J61+PPCL_Spot!J61+GT_NG!J61+GT_Spot!J61+Bawana_NG!J61+Bawana_RLNG!J61+Bawana_Spot!J61</f>
        <v>48.59</v>
      </c>
      <c r="F61" s="197">
        <f>PPCL_NG!Q61+PPCL_Spot!Q61+GT_NG!Q61+GT_Spot!Q61+Bawana_NG!Q61+Bawana_RLNG!Q61+Bawana_Spot!Q61</f>
        <v>48.592249432896622</v>
      </c>
      <c r="G61" s="198">
        <f t="shared" si="1"/>
        <v>-2.2494328966189414E-3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5.0002314707652413</v>
      </c>
      <c r="J61" s="198">
        <f t="shared" si="2"/>
        <v>-2.3147076524132615E-4</v>
      </c>
      <c r="K61" s="197">
        <f>PPCL_NG!L61+PPCL_Spot!L61+GT_NG!L61+GT_Spot!L61+Bawana_NG!L61+Bawana_RLNG!L61+Bawana_Spot!L61</f>
        <v>19.690000000000001</v>
      </c>
      <c r="L61" s="197">
        <f>PPCL_NG!S61+PPCL_Spot!S61+GT_NG!S61+GT_Spot!S61+Bawana_NG!S61+Bawana_RLNG!S61+Bawana_Spot!S61</f>
        <v>19.690911531873521</v>
      </c>
      <c r="M61" s="198">
        <f t="shared" si="3"/>
        <v>-9.1153187351977749E-4</v>
      </c>
      <c r="N61" s="197">
        <f>PPCL_NG!M61+PPCL_Spot!M61+GT_NG!M61+GT_Spot!M61+Bawana_NG!M61+Bawana_RLNG!M61+Bawana_Spot!M61</f>
        <v>58.71</v>
      </c>
      <c r="O61" s="197">
        <f>PPCL_NG!T61+PPCL_Spot!T61+GT_NG!T61+GT_Spot!T61+Bawana_NG!T61+Bawana_RLNG!T61+Bawana_Spot!T61</f>
        <v>58.712717929725464</v>
      </c>
      <c r="P61" s="198">
        <f t="shared" si="4"/>
        <v>-2.7179297254633639E-3</v>
      </c>
      <c r="Q61" s="198">
        <f t="shared" si="5"/>
        <v>-9.9999999999678124E-3</v>
      </c>
    </row>
    <row r="62" spans="1:17">
      <c r="A62" s="33" t="s">
        <v>104</v>
      </c>
      <c r="B62" s="197">
        <f>PPCL_NG!I62+PPCL_Spot!I62+GT_NG!I62+GT_Spot!I62+Bawana_NG!I62+Bawana_RLNG!I62+Bawana_Spot!I62</f>
        <v>84.02</v>
      </c>
      <c r="C62" s="197">
        <f>PPCL_NG!P62+PPCL_Spot!P62+GT_NG!P62+GT_Spot!P62+Bawana_NG!P62+Bawana_RLNG!P62+Bawana_Spot!P62</f>
        <v>84.02388963473912</v>
      </c>
      <c r="D62" s="198">
        <f t="shared" si="0"/>
        <v>-3.8896347391244035E-3</v>
      </c>
      <c r="E62" s="197">
        <f>PPCL_NG!J62+PPCL_Spot!J62+GT_NG!J62+GT_Spot!J62+Bawana_NG!J62+Bawana_RLNG!J62+Bawana_Spot!J62</f>
        <v>48.59</v>
      </c>
      <c r="F62" s="197">
        <f>PPCL_NG!Q62+PPCL_Spot!Q62+GT_NG!Q62+GT_Spot!Q62+Bawana_NG!Q62+Bawana_RLNG!Q62+Bawana_Spot!Q62</f>
        <v>48.592249432896622</v>
      </c>
      <c r="G62" s="198">
        <f t="shared" si="1"/>
        <v>-2.2494328966189414E-3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5.0002314707652413</v>
      </c>
      <c r="J62" s="198">
        <f t="shared" si="2"/>
        <v>-2.3147076524132615E-4</v>
      </c>
      <c r="K62" s="197">
        <f>PPCL_NG!L62+PPCL_Spot!L62+GT_NG!L62+GT_Spot!L62+Bawana_NG!L62+Bawana_RLNG!L62+Bawana_Spot!L62</f>
        <v>19.690000000000001</v>
      </c>
      <c r="L62" s="197">
        <f>PPCL_NG!S62+PPCL_Spot!S62+GT_NG!S62+GT_Spot!S62+Bawana_NG!S62+Bawana_RLNG!S62+Bawana_Spot!S62</f>
        <v>19.690911531873521</v>
      </c>
      <c r="M62" s="198">
        <f t="shared" si="3"/>
        <v>-9.1153187351977749E-4</v>
      </c>
      <c r="N62" s="197">
        <f>PPCL_NG!M62+PPCL_Spot!M62+GT_NG!M62+GT_Spot!M62+Bawana_NG!M62+Bawana_RLNG!M62+Bawana_Spot!M62</f>
        <v>58.71</v>
      </c>
      <c r="O62" s="197">
        <f>PPCL_NG!T62+PPCL_Spot!T62+GT_NG!T62+GT_Spot!T62+Bawana_NG!T62+Bawana_RLNG!T62+Bawana_Spot!T62</f>
        <v>58.712717929725464</v>
      </c>
      <c r="P62" s="198">
        <f t="shared" si="4"/>
        <v>-2.7179297254633639E-3</v>
      </c>
      <c r="Q62" s="198">
        <f t="shared" si="5"/>
        <v>-9.9999999999678124E-3</v>
      </c>
    </row>
    <row r="63" spans="1:17">
      <c r="A63" s="33" t="s">
        <v>105</v>
      </c>
      <c r="B63" s="197">
        <f>PPCL_NG!I63+PPCL_Spot!I63+GT_NG!I63+GT_Spot!I63+Bawana_NG!I63+Bawana_RLNG!I63+Bawana_Spot!I63</f>
        <v>84.02</v>
      </c>
      <c r="C63" s="197">
        <f>PPCL_NG!P63+PPCL_Spot!P63+GT_NG!P63+GT_Spot!P63+Bawana_NG!P63+Bawana_RLNG!P63+Bawana_Spot!P63</f>
        <v>84.02388963473912</v>
      </c>
      <c r="D63" s="198">
        <f t="shared" si="0"/>
        <v>-3.8896347391244035E-3</v>
      </c>
      <c r="E63" s="197">
        <f>PPCL_NG!J63+PPCL_Spot!J63+GT_NG!J63+GT_Spot!J63+Bawana_NG!J63+Bawana_RLNG!J63+Bawana_Spot!J63</f>
        <v>48.59</v>
      </c>
      <c r="F63" s="197">
        <f>PPCL_NG!Q63+PPCL_Spot!Q63+GT_NG!Q63+GT_Spot!Q63+Bawana_NG!Q63+Bawana_RLNG!Q63+Bawana_Spot!Q63</f>
        <v>48.592249432896622</v>
      </c>
      <c r="G63" s="198">
        <f t="shared" si="1"/>
        <v>-2.2494328966189414E-3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5.0002314707652413</v>
      </c>
      <c r="J63" s="198">
        <f t="shared" si="2"/>
        <v>-2.3147076524132615E-4</v>
      </c>
      <c r="K63" s="197">
        <f>PPCL_NG!L63+PPCL_Spot!L63+GT_NG!L63+GT_Spot!L63+Bawana_NG!L63+Bawana_RLNG!L63+Bawana_Spot!L63</f>
        <v>19.690000000000001</v>
      </c>
      <c r="L63" s="197">
        <f>PPCL_NG!S63+PPCL_Spot!S63+GT_NG!S63+GT_Spot!S63+Bawana_NG!S63+Bawana_RLNG!S63+Bawana_Spot!S63</f>
        <v>19.690911531873521</v>
      </c>
      <c r="M63" s="198">
        <f t="shared" si="3"/>
        <v>-9.1153187351977749E-4</v>
      </c>
      <c r="N63" s="197">
        <f>PPCL_NG!M63+PPCL_Spot!M63+GT_NG!M63+GT_Spot!M63+Bawana_NG!M63+Bawana_RLNG!M63+Bawana_Spot!M63</f>
        <v>58.71</v>
      </c>
      <c r="O63" s="197">
        <f>PPCL_NG!T63+PPCL_Spot!T63+GT_NG!T63+GT_Spot!T63+Bawana_NG!T63+Bawana_RLNG!T63+Bawana_Spot!T63</f>
        <v>58.712717929725464</v>
      </c>
      <c r="P63" s="198">
        <f t="shared" si="4"/>
        <v>-2.7179297254633639E-3</v>
      </c>
      <c r="Q63" s="198">
        <f t="shared" si="5"/>
        <v>-9.9999999999678124E-3</v>
      </c>
    </row>
    <row r="64" spans="1:17">
      <c r="A64" s="33" t="s">
        <v>106</v>
      </c>
      <c r="B64" s="197">
        <f>PPCL_NG!I64+PPCL_Spot!I64+GT_NG!I64+GT_Spot!I64+Bawana_NG!I64+Bawana_RLNG!I64+Bawana_Spot!I64</f>
        <v>84</v>
      </c>
      <c r="C64" s="197">
        <f>PPCL_NG!P64+PPCL_Spot!P64+GT_NG!P64+GT_Spot!P64+Bawana_NG!P64+Bawana_RLNG!P64+Bawana_Spot!P64</f>
        <v>84</v>
      </c>
      <c r="D64" s="198">
        <f t="shared" si="0"/>
        <v>0</v>
      </c>
      <c r="E64" s="197">
        <f>PPCL_NG!J64+PPCL_Spot!J64+GT_NG!J64+GT_Spot!J64+Bawana_NG!J64+Bawana_RLNG!J64+Bawana_Spot!J64</f>
        <v>47.01</v>
      </c>
      <c r="F64" s="197">
        <f>PPCL_NG!Q64+PPCL_Spot!Q64+GT_NG!Q64+GT_Spot!Q64+Bawana_NG!Q64+Bawana_RLNG!Q64+Bawana_Spot!Q64</f>
        <v>47.01</v>
      </c>
      <c r="G64" s="198">
        <f t="shared" si="1"/>
        <v>0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</v>
      </c>
      <c r="J64" s="198">
        <f t="shared" si="2"/>
        <v>0</v>
      </c>
      <c r="K64" s="197">
        <f>PPCL_NG!L64+PPCL_Spot!L64+GT_NG!L64+GT_Spot!L64+Bawana_NG!L64+Bawana_RLNG!L64+Bawana_Spot!L64</f>
        <v>19.059999999999999</v>
      </c>
      <c r="L64" s="197">
        <f>PPCL_NG!S64+PPCL_Spot!S64+GT_NG!S64+GT_Spot!S64+Bawana_NG!S64+Bawana_RLNG!S64+Bawana_Spot!S64</f>
        <v>19.059999999999999</v>
      </c>
      <c r="M64" s="198">
        <f t="shared" si="3"/>
        <v>0</v>
      </c>
      <c r="N64" s="197">
        <f>PPCL_NG!M64+PPCL_Spot!M64+GT_NG!M64+GT_Spot!M64+Bawana_NG!M64+Bawana_RLNG!M64+Bawana_Spot!M64</f>
        <v>56.81</v>
      </c>
      <c r="O64" s="197">
        <f>PPCL_NG!T64+PPCL_Spot!T64+GT_NG!T64+GT_Spot!T64+Bawana_NG!T64+Bawana_RLNG!T64+Bawana_Spot!T64</f>
        <v>56.81</v>
      </c>
      <c r="P64" s="198">
        <f t="shared" si="4"/>
        <v>0</v>
      </c>
      <c r="Q64" s="198">
        <f t="shared" si="5"/>
        <v>0</v>
      </c>
    </row>
    <row r="65" spans="1:17">
      <c r="A65" s="33" t="s">
        <v>107</v>
      </c>
      <c r="B65" s="197">
        <f>PPCL_NG!I65+PPCL_Spot!I65+GT_NG!I65+GT_Spot!I65+Bawana_NG!I65+Bawana_RLNG!I65+Bawana_Spot!I65</f>
        <v>84</v>
      </c>
      <c r="C65" s="197">
        <f>PPCL_NG!P65+PPCL_Spot!P65+GT_NG!P65+GT_Spot!P65+Bawana_NG!P65+Bawana_RLNG!P65+Bawana_Spot!P65</f>
        <v>84</v>
      </c>
      <c r="D65" s="198">
        <f t="shared" si="0"/>
        <v>0</v>
      </c>
      <c r="E65" s="197">
        <f>PPCL_NG!J65+PPCL_Spot!J65+GT_NG!J65+GT_Spot!J65+Bawana_NG!J65+Bawana_RLNG!J65+Bawana_Spot!J65</f>
        <v>47.01</v>
      </c>
      <c r="F65" s="197">
        <f>PPCL_NG!Q65+PPCL_Spot!Q65+GT_NG!Q65+GT_Spot!Q65+Bawana_NG!Q65+Bawana_RLNG!Q65+Bawana_Spot!Q65</f>
        <v>47.01</v>
      </c>
      <c r="G65" s="198">
        <f t="shared" si="1"/>
        <v>0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</v>
      </c>
      <c r="J65" s="198">
        <f t="shared" si="2"/>
        <v>0</v>
      </c>
      <c r="K65" s="197">
        <f>PPCL_NG!L65+PPCL_Spot!L65+GT_NG!L65+GT_Spot!L65+Bawana_NG!L65+Bawana_RLNG!L65+Bawana_Spot!L65</f>
        <v>19.059999999999999</v>
      </c>
      <c r="L65" s="197">
        <f>PPCL_NG!S65+PPCL_Spot!S65+GT_NG!S65+GT_Spot!S65+Bawana_NG!S65+Bawana_RLNG!S65+Bawana_Spot!S65</f>
        <v>19.059999999999999</v>
      </c>
      <c r="M65" s="198">
        <f t="shared" si="3"/>
        <v>0</v>
      </c>
      <c r="N65" s="197">
        <f>PPCL_NG!M65+PPCL_Spot!M65+GT_NG!M65+GT_Spot!M65+Bawana_NG!M65+Bawana_RLNG!M65+Bawana_Spot!M65</f>
        <v>56.81</v>
      </c>
      <c r="O65" s="197">
        <f>PPCL_NG!T65+PPCL_Spot!T65+GT_NG!T65+GT_Spot!T65+Bawana_NG!T65+Bawana_RLNG!T65+Bawana_Spot!T65</f>
        <v>56.81</v>
      </c>
      <c r="P65" s="198">
        <f t="shared" si="4"/>
        <v>0</v>
      </c>
      <c r="Q65" s="198">
        <f t="shared" si="5"/>
        <v>0</v>
      </c>
    </row>
    <row r="66" spans="1:17">
      <c r="A66" s="33" t="s">
        <v>108</v>
      </c>
      <c r="B66" s="197">
        <f>PPCL_NG!I66+PPCL_Spot!I66+GT_NG!I66+GT_Spot!I66+Bawana_NG!I66+Bawana_RLNG!I66+Bawana_Spot!I66</f>
        <v>84</v>
      </c>
      <c r="C66" s="197">
        <f>PPCL_NG!P66+PPCL_Spot!P66+GT_NG!P66+GT_Spot!P66+Bawana_NG!P66+Bawana_RLNG!P66+Bawana_Spot!P66</f>
        <v>84</v>
      </c>
      <c r="D66" s="198">
        <f t="shared" si="0"/>
        <v>0</v>
      </c>
      <c r="E66" s="197">
        <f>PPCL_NG!J66+PPCL_Spot!J66+GT_NG!J66+GT_Spot!J66+Bawana_NG!J66+Bawana_RLNG!J66+Bawana_Spot!J66</f>
        <v>47.01</v>
      </c>
      <c r="F66" s="197">
        <f>PPCL_NG!Q66+PPCL_Spot!Q66+GT_NG!Q66+GT_Spot!Q66+Bawana_NG!Q66+Bawana_RLNG!Q66+Bawana_Spot!Q66</f>
        <v>47.01</v>
      </c>
      <c r="G66" s="198">
        <f t="shared" si="1"/>
        <v>0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</v>
      </c>
      <c r="J66" s="198">
        <f t="shared" si="2"/>
        <v>0</v>
      </c>
      <c r="K66" s="197">
        <f>PPCL_NG!L66+PPCL_Spot!L66+GT_NG!L66+GT_Spot!L66+Bawana_NG!L66+Bawana_RLNG!L66+Bawana_Spot!L66</f>
        <v>19.059999999999999</v>
      </c>
      <c r="L66" s="197">
        <f>PPCL_NG!S66+PPCL_Spot!S66+GT_NG!S66+GT_Spot!S66+Bawana_NG!S66+Bawana_RLNG!S66+Bawana_Spot!S66</f>
        <v>19.059999999999999</v>
      </c>
      <c r="M66" s="198">
        <f t="shared" si="3"/>
        <v>0</v>
      </c>
      <c r="N66" s="197">
        <f>PPCL_NG!M66+PPCL_Spot!M66+GT_NG!M66+GT_Spot!M66+Bawana_NG!M66+Bawana_RLNG!M66+Bawana_Spot!M66</f>
        <v>56.81</v>
      </c>
      <c r="O66" s="197">
        <f>PPCL_NG!T66+PPCL_Spot!T66+GT_NG!T66+GT_Spot!T66+Bawana_NG!T66+Bawana_RLNG!T66+Bawana_Spot!T66</f>
        <v>56.81</v>
      </c>
      <c r="P66" s="198">
        <f t="shared" si="4"/>
        <v>0</v>
      </c>
      <c r="Q66" s="198">
        <f t="shared" si="5"/>
        <v>0</v>
      </c>
    </row>
    <row r="67" spans="1:17">
      <c r="A67" s="33" t="s">
        <v>109</v>
      </c>
      <c r="B67" s="197">
        <f>PPCL_NG!I67+PPCL_Spot!I67+GT_NG!I67+GT_Spot!I67+Bawana_NG!I67+Bawana_RLNG!I67+Bawana_Spot!I67</f>
        <v>84</v>
      </c>
      <c r="C67" s="197">
        <f>PPCL_NG!P67+PPCL_Spot!P67+GT_NG!P67+GT_Spot!P67+Bawana_NG!P67+Bawana_RLNG!P67+Bawana_Spot!P67</f>
        <v>84</v>
      </c>
      <c r="D67" s="198">
        <f t="shared" ref="D67:D99" si="6">B67-C67</f>
        <v>0</v>
      </c>
      <c r="E67" s="197">
        <f>PPCL_NG!J67+PPCL_Spot!J67+GT_NG!J67+GT_Spot!J67+Bawana_NG!J67+Bawana_RLNG!J67+Bawana_Spot!J67</f>
        <v>47.01</v>
      </c>
      <c r="F67" s="197">
        <f>PPCL_NG!Q67+PPCL_Spot!Q67+GT_NG!Q67+GT_Spot!Q67+Bawana_NG!Q67+Bawana_RLNG!Q67+Bawana_Spot!Q67</f>
        <v>47.01</v>
      </c>
      <c r="G67" s="198">
        <f t="shared" ref="G67:G99" si="7">E67-F67</f>
        <v>0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</v>
      </c>
      <c r="J67" s="198">
        <f t="shared" ref="J67:J99" si="8">H67-I67</f>
        <v>0</v>
      </c>
      <c r="K67" s="197">
        <f>PPCL_NG!L67+PPCL_Spot!L67+GT_NG!L67+GT_Spot!L67+Bawana_NG!L67+Bawana_RLNG!L67+Bawana_Spot!L67</f>
        <v>19.059999999999999</v>
      </c>
      <c r="L67" s="197">
        <f>PPCL_NG!S67+PPCL_Spot!S67+GT_NG!S67+GT_Spot!S67+Bawana_NG!S67+Bawana_RLNG!S67+Bawana_Spot!S67</f>
        <v>19.059999999999999</v>
      </c>
      <c r="M67" s="198">
        <f t="shared" ref="M67:M99" si="9">K67-L67</f>
        <v>0</v>
      </c>
      <c r="N67" s="197">
        <f>PPCL_NG!M67+PPCL_Spot!M67+GT_NG!M67+GT_Spot!M67+Bawana_NG!M67+Bawana_RLNG!M67+Bawana_Spot!M67</f>
        <v>56.81</v>
      </c>
      <c r="O67" s="197">
        <f>PPCL_NG!T67+PPCL_Spot!T67+GT_NG!T67+GT_Spot!T67+Bawana_NG!T67+Bawana_RLNG!T67+Bawana_Spot!T67</f>
        <v>56.81</v>
      </c>
      <c r="P67" s="198">
        <f t="shared" ref="P67:P99" si="10">N67-O67</f>
        <v>0</v>
      </c>
      <c r="Q67" s="198">
        <f t="shared" si="5"/>
        <v>0</v>
      </c>
    </row>
    <row r="68" spans="1:17">
      <c r="A68" s="33" t="s">
        <v>110</v>
      </c>
      <c r="B68" s="197">
        <f>PPCL_NG!I68+PPCL_Spot!I68+GT_NG!I68+GT_Spot!I68+Bawana_NG!I68+Bawana_RLNG!I68+Bawana_Spot!I68</f>
        <v>84</v>
      </c>
      <c r="C68" s="197">
        <f>PPCL_NG!P68+PPCL_Spot!P68+GT_NG!P68+GT_Spot!P68+Bawana_NG!P68+Bawana_RLNG!P68+Bawana_Spot!P68</f>
        <v>84</v>
      </c>
      <c r="D68" s="198">
        <f t="shared" si="6"/>
        <v>0</v>
      </c>
      <c r="E68" s="197">
        <f>PPCL_NG!J68+PPCL_Spot!J68+GT_NG!J68+GT_Spot!J68+Bawana_NG!J68+Bawana_RLNG!J68+Bawana_Spot!J68</f>
        <v>47.01</v>
      </c>
      <c r="F68" s="197">
        <f>PPCL_NG!Q68+PPCL_Spot!Q68+GT_NG!Q68+GT_Spot!Q68+Bawana_NG!Q68+Bawana_RLNG!Q68+Bawana_Spot!Q68</f>
        <v>47.01</v>
      </c>
      <c r="G68" s="198">
        <f t="shared" si="7"/>
        <v>0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</v>
      </c>
      <c r="J68" s="198">
        <f t="shared" si="8"/>
        <v>0</v>
      </c>
      <c r="K68" s="197">
        <f>PPCL_NG!L68+PPCL_Spot!L68+GT_NG!L68+GT_Spot!L68+Bawana_NG!L68+Bawana_RLNG!L68+Bawana_Spot!L68</f>
        <v>19.059999999999999</v>
      </c>
      <c r="L68" s="197">
        <f>PPCL_NG!S68+PPCL_Spot!S68+GT_NG!S68+GT_Spot!S68+Bawana_NG!S68+Bawana_RLNG!S68+Bawana_Spot!S68</f>
        <v>19.059999999999999</v>
      </c>
      <c r="M68" s="198">
        <f t="shared" si="9"/>
        <v>0</v>
      </c>
      <c r="N68" s="197">
        <f>PPCL_NG!M68+PPCL_Spot!M68+GT_NG!M68+GT_Spot!M68+Bawana_NG!M68+Bawana_RLNG!M68+Bawana_Spot!M68</f>
        <v>56.81</v>
      </c>
      <c r="O68" s="197">
        <f>PPCL_NG!T68+PPCL_Spot!T68+GT_NG!T68+GT_Spot!T68+Bawana_NG!T68+Bawana_RLNG!T68+Bawana_Spot!T68</f>
        <v>56.81</v>
      </c>
      <c r="P68" s="198">
        <f t="shared" si="10"/>
        <v>0</v>
      </c>
      <c r="Q68" s="198">
        <f t="shared" ref="Q68:Q99" si="11">D68+G68+J68+M68+P68</f>
        <v>0</v>
      </c>
    </row>
    <row r="69" spans="1:17">
      <c r="A69" s="33" t="s">
        <v>111</v>
      </c>
      <c r="B69" s="197">
        <f>PPCL_NG!I69+PPCL_Spot!I69+GT_NG!I69+GT_Spot!I69+Bawana_NG!I69+Bawana_RLNG!I69+Bawana_Spot!I69</f>
        <v>84</v>
      </c>
      <c r="C69" s="197">
        <f>PPCL_NG!P69+PPCL_Spot!P69+GT_NG!P69+GT_Spot!P69+Bawana_NG!P69+Bawana_RLNG!P69+Bawana_Spot!P69</f>
        <v>84</v>
      </c>
      <c r="D69" s="198">
        <f t="shared" si="6"/>
        <v>0</v>
      </c>
      <c r="E69" s="197">
        <f>PPCL_NG!J69+PPCL_Spot!J69+GT_NG!J69+GT_Spot!J69+Bawana_NG!J69+Bawana_RLNG!J69+Bawana_Spot!J69</f>
        <v>47.01</v>
      </c>
      <c r="F69" s="197">
        <f>PPCL_NG!Q69+PPCL_Spot!Q69+GT_NG!Q69+GT_Spot!Q69+Bawana_NG!Q69+Bawana_RLNG!Q69+Bawana_Spot!Q69</f>
        <v>47.01</v>
      </c>
      <c r="G69" s="198">
        <f t="shared" si="7"/>
        <v>0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</v>
      </c>
      <c r="J69" s="198">
        <f t="shared" si="8"/>
        <v>0</v>
      </c>
      <c r="K69" s="197">
        <f>PPCL_NG!L69+PPCL_Spot!L69+GT_NG!L69+GT_Spot!L69+Bawana_NG!L69+Bawana_RLNG!L69+Bawana_Spot!L69</f>
        <v>19.059999999999999</v>
      </c>
      <c r="L69" s="197">
        <f>PPCL_NG!S69+PPCL_Spot!S69+GT_NG!S69+GT_Spot!S69+Bawana_NG!S69+Bawana_RLNG!S69+Bawana_Spot!S69</f>
        <v>19.059999999999999</v>
      </c>
      <c r="M69" s="198">
        <f t="shared" si="9"/>
        <v>0</v>
      </c>
      <c r="N69" s="197">
        <f>PPCL_NG!M69+PPCL_Spot!M69+GT_NG!M69+GT_Spot!M69+Bawana_NG!M69+Bawana_RLNG!M69+Bawana_Spot!M69</f>
        <v>56.81</v>
      </c>
      <c r="O69" s="197">
        <f>PPCL_NG!T69+PPCL_Spot!T69+GT_NG!T69+GT_Spot!T69+Bawana_NG!T69+Bawana_RLNG!T69+Bawana_Spot!T69</f>
        <v>56.81</v>
      </c>
      <c r="P69" s="198">
        <f t="shared" si="10"/>
        <v>0</v>
      </c>
      <c r="Q69" s="198">
        <f t="shared" si="11"/>
        <v>0</v>
      </c>
    </row>
    <row r="70" spans="1:17">
      <c r="A70" s="33" t="s">
        <v>112</v>
      </c>
      <c r="B70" s="197">
        <f>PPCL_NG!I70+PPCL_Spot!I70+GT_NG!I70+GT_Spot!I70+Bawana_NG!I70+Bawana_RLNG!I70+Bawana_Spot!I70</f>
        <v>84</v>
      </c>
      <c r="C70" s="197">
        <f>PPCL_NG!P70+PPCL_Spot!P70+GT_NG!P70+GT_Spot!P70+Bawana_NG!P70+Bawana_RLNG!P70+Bawana_Spot!P70</f>
        <v>84</v>
      </c>
      <c r="D70" s="198">
        <f t="shared" si="6"/>
        <v>0</v>
      </c>
      <c r="E70" s="197">
        <f>PPCL_NG!J70+PPCL_Spot!J70+GT_NG!J70+GT_Spot!J70+Bawana_NG!J70+Bawana_RLNG!J70+Bawana_Spot!J70</f>
        <v>47.01</v>
      </c>
      <c r="F70" s="197">
        <f>PPCL_NG!Q70+PPCL_Spot!Q70+GT_NG!Q70+GT_Spot!Q70+Bawana_NG!Q70+Bawana_RLNG!Q70+Bawana_Spot!Q70</f>
        <v>47.01</v>
      </c>
      <c r="G70" s="198">
        <f t="shared" si="7"/>
        <v>0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</v>
      </c>
      <c r="J70" s="198">
        <f t="shared" si="8"/>
        <v>0</v>
      </c>
      <c r="K70" s="197">
        <f>PPCL_NG!L70+PPCL_Spot!L70+GT_NG!L70+GT_Spot!L70+Bawana_NG!L70+Bawana_RLNG!L70+Bawana_Spot!L70</f>
        <v>19.059999999999999</v>
      </c>
      <c r="L70" s="197">
        <f>PPCL_NG!S70+PPCL_Spot!S70+GT_NG!S70+GT_Spot!S70+Bawana_NG!S70+Bawana_RLNG!S70+Bawana_Spot!S70</f>
        <v>19.059999999999999</v>
      </c>
      <c r="M70" s="198">
        <f t="shared" si="9"/>
        <v>0</v>
      </c>
      <c r="N70" s="197">
        <f>PPCL_NG!M70+PPCL_Spot!M70+GT_NG!M70+GT_Spot!M70+Bawana_NG!M70+Bawana_RLNG!M70+Bawana_Spot!M70</f>
        <v>56.81</v>
      </c>
      <c r="O70" s="197">
        <f>PPCL_NG!T70+PPCL_Spot!T70+GT_NG!T70+GT_Spot!T70+Bawana_NG!T70+Bawana_RLNG!T70+Bawana_Spot!T70</f>
        <v>56.81</v>
      </c>
      <c r="P70" s="198">
        <f t="shared" si="10"/>
        <v>0</v>
      </c>
      <c r="Q70" s="198">
        <f t="shared" si="11"/>
        <v>0</v>
      </c>
    </row>
    <row r="71" spans="1:17">
      <c r="A71" s="33" t="s">
        <v>113</v>
      </c>
      <c r="B71" s="197">
        <f>PPCL_NG!I71+PPCL_Spot!I71+GT_NG!I71+GT_Spot!I71+Bawana_NG!I71+Bawana_RLNG!I71+Bawana_Spot!I71</f>
        <v>84.02</v>
      </c>
      <c r="C71" s="197">
        <f>PPCL_NG!P71+PPCL_Spot!P71+GT_NG!P71+GT_Spot!P71+Bawana_NG!P71+Bawana_RLNG!P71+Bawana_Spot!P71</f>
        <v>84.02388963473912</v>
      </c>
      <c r="D71" s="198">
        <f t="shared" si="6"/>
        <v>-3.8896347391244035E-3</v>
      </c>
      <c r="E71" s="197">
        <f>PPCL_NG!J71+PPCL_Spot!J71+GT_NG!J71+GT_Spot!J71+Bawana_NG!J71+Bawana_RLNG!J71+Bawana_Spot!J71</f>
        <v>48.59</v>
      </c>
      <c r="F71" s="197">
        <f>PPCL_NG!Q71+PPCL_Spot!Q71+GT_NG!Q71+GT_Spot!Q71+Bawana_NG!Q71+Bawana_RLNG!Q71+Bawana_Spot!Q71</f>
        <v>48.592249432896622</v>
      </c>
      <c r="G71" s="198">
        <f t="shared" si="7"/>
        <v>-2.2494328966189414E-3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5.0002314707652413</v>
      </c>
      <c r="J71" s="198">
        <f t="shared" si="8"/>
        <v>-2.3147076524132615E-4</v>
      </c>
      <c r="K71" s="197">
        <f>PPCL_NG!L71+PPCL_Spot!L71+GT_NG!L71+GT_Spot!L71+Bawana_NG!L71+Bawana_RLNG!L71+Bawana_Spot!L71</f>
        <v>19.690000000000001</v>
      </c>
      <c r="L71" s="197">
        <f>PPCL_NG!S71+PPCL_Spot!S71+GT_NG!S71+GT_Spot!S71+Bawana_NG!S71+Bawana_RLNG!S71+Bawana_Spot!S71</f>
        <v>19.690911531873521</v>
      </c>
      <c r="M71" s="198">
        <f t="shared" si="9"/>
        <v>-9.1153187351977749E-4</v>
      </c>
      <c r="N71" s="197">
        <f>PPCL_NG!M71+PPCL_Spot!M71+GT_NG!M71+GT_Spot!M71+Bawana_NG!M71+Bawana_RLNG!M71+Bawana_Spot!M71</f>
        <v>58.71</v>
      </c>
      <c r="O71" s="197">
        <f>PPCL_NG!T71+PPCL_Spot!T71+GT_NG!T71+GT_Spot!T71+Bawana_NG!T71+Bawana_RLNG!T71+Bawana_Spot!T71</f>
        <v>58.712717929725464</v>
      </c>
      <c r="P71" s="198">
        <f t="shared" si="10"/>
        <v>-2.7179297254633639E-3</v>
      </c>
      <c r="Q71" s="198">
        <f t="shared" si="11"/>
        <v>-9.9999999999678124E-3</v>
      </c>
    </row>
    <row r="72" spans="1:17">
      <c r="A72" s="33" t="s">
        <v>114</v>
      </c>
      <c r="B72" s="197">
        <f>PPCL_NG!I72+PPCL_Spot!I72+GT_NG!I72+GT_Spot!I72+Bawana_NG!I72+Bawana_RLNG!I72+Bawana_Spot!I72</f>
        <v>84.02</v>
      </c>
      <c r="C72" s="197">
        <f>PPCL_NG!P72+PPCL_Spot!P72+GT_NG!P72+GT_Spot!P72+Bawana_NG!P72+Bawana_RLNG!P72+Bawana_Spot!P72</f>
        <v>84.02388963473912</v>
      </c>
      <c r="D72" s="198">
        <f t="shared" si="6"/>
        <v>-3.8896347391244035E-3</v>
      </c>
      <c r="E72" s="197">
        <f>PPCL_NG!J72+PPCL_Spot!J72+GT_NG!J72+GT_Spot!J72+Bawana_NG!J72+Bawana_RLNG!J72+Bawana_Spot!J72</f>
        <v>48.59</v>
      </c>
      <c r="F72" s="197">
        <f>PPCL_NG!Q72+PPCL_Spot!Q72+GT_NG!Q72+GT_Spot!Q72+Bawana_NG!Q72+Bawana_RLNG!Q72+Bawana_Spot!Q72</f>
        <v>48.592249432896622</v>
      </c>
      <c r="G72" s="198">
        <f t="shared" si="7"/>
        <v>-2.2494328966189414E-3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5.0002314707652413</v>
      </c>
      <c r="J72" s="198">
        <f t="shared" si="8"/>
        <v>-2.3147076524132615E-4</v>
      </c>
      <c r="K72" s="197">
        <f>PPCL_NG!L72+PPCL_Spot!L72+GT_NG!L72+GT_Spot!L72+Bawana_NG!L72+Bawana_RLNG!L72+Bawana_Spot!L72</f>
        <v>19.690000000000001</v>
      </c>
      <c r="L72" s="197">
        <f>PPCL_NG!S72+PPCL_Spot!S72+GT_NG!S72+GT_Spot!S72+Bawana_NG!S72+Bawana_RLNG!S72+Bawana_Spot!S72</f>
        <v>19.690911531873521</v>
      </c>
      <c r="M72" s="198">
        <f t="shared" si="9"/>
        <v>-9.1153187351977749E-4</v>
      </c>
      <c r="N72" s="197">
        <f>PPCL_NG!M72+PPCL_Spot!M72+GT_NG!M72+GT_Spot!M72+Bawana_NG!M72+Bawana_RLNG!M72+Bawana_Spot!M72</f>
        <v>58.71</v>
      </c>
      <c r="O72" s="197">
        <f>PPCL_NG!T72+PPCL_Spot!T72+GT_NG!T72+GT_Spot!T72+Bawana_NG!T72+Bawana_RLNG!T72+Bawana_Spot!T72</f>
        <v>58.712717929725464</v>
      </c>
      <c r="P72" s="198">
        <f t="shared" si="10"/>
        <v>-2.7179297254633639E-3</v>
      </c>
      <c r="Q72" s="198">
        <f t="shared" si="11"/>
        <v>-9.9999999999678124E-3</v>
      </c>
    </row>
    <row r="73" spans="1:17">
      <c r="A73" s="33" t="s">
        <v>115</v>
      </c>
      <c r="B73" s="197">
        <f>PPCL_NG!I73+PPCL_Spot!I73+GT_NG!I73+GT_Spot!I73+Bawana_NG!I73+Bawana_RLNG!I73+Bawana_Spot!I73</f>
        <v>84.02</v>
      </c>
      <c r="C73" s="197">
        <f>PPCL_NG!P73+PPCL_Spot!P73+GT_NG!P73+GT_Spot!P73+Bawana_NG!P73+Bawana_RLNG!P73+Bawana_Spot!P73</f>
        <v>84.02388963473912</v>
      </c>
      <c r="D73" s="198">
        <f t="shared" si="6"/>
        <v>-3.8896347391244035E-3</v>
      </c>
      <c r="E73" s="197">
        <f>PPCL_NG!J73+PPCL_Spot!J73+GT_NG!J73+GT_Spot!J73+Bawana_NG!J73+Bawana_RLNG!J73+Bawana_Spot!J73</f>
        <v>48.59</v>
      </c>
      <c r="F73" s="197">
        <f>PPCL_NG!Q73+PPCL_Spot!Q73+GT_NG!Q73+GT_Spot!Q73+Bawana_NG!Q73+Bawana_RLNG!Q73+Bawana_Spot!Q73</f>
        <v>48.592249432896622</v>
      </c>
      <c r="G73" s="198">
        <f t="shared" si="7"/>
        <v>-2.2494328966189414E-3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5.0002314707652413</v>
      </c>
      <c r="J73" s="198">
        <f t="shared" si="8"/>
        <v>-2.3147076524132615E-4</v>
      </c>
      <c r="K73" s="197">
        <f>PPCL_NG!L73+PPCL_Spot!L73+GT_NG!L73+GT_Spot!L73+Bawana_NG!L73+Bawana_RLNG!L73+Bawana_Spot!L73</f>
        <v>19.690000000000001</v>
      </c>
      <c r="L73" s="197">
        <f>PPCL_NG!S73+PPCL_Spot!S73+GT_NG!S73+GT_Spot!S73+Bawana_NG!S73+Bawana_RLNG!S73+Bawana_Spot!S73</f>
        <v>19.690911531873521</v>
      </c>
      <c r="M73" s="198">
        <f t="shared" si="9"/>
        <v>-9.1153187351977749E-4</v>
      </c>
      <c r="N73" s="197">
        <f>PPCL_NG!M73+PPCL_Spot!M73+GT_NG!M73+GT_Spot!M73+Bawana_NG!M73+Bawana_RLNG!M73+Bawana_Spot!M73</f>
        <v>58.71</v>
      </c>
      <c r="O73" s="197">
        <f>PPCL_NG!T73+PPCL_Spot!T73+GT_NG!T73+GT_Spot!T73+Bawana_NG!T73+Bawana_RLNG!T73+Bawana_Spot!T73</f>
        <v>58.712717929725464</v>
      </c>
      <c r="P73" s="198">
        <f t="shared" si="10"/>
        <v>-2.7179297254633639E-3</v>
      </c>
      <c r="Q73" s="198">
        <f t="shared" si="11"/>
        <v>-9.9999999999678124E-3</v>
      </c>
    </row>
    <row r="74" spans="1:17">
      <c r="A74" s="33" t="s">
        <v>116</v>
      </c>
      <c r="B74" s="197">
        <f>PPCL_NG!I74+PPCL_Spot!I74+GT_NG!I74+GT_Spot!I74+Bawana_NG!I74+Bawana_RLNG!I74+Bawana_Spot!I74</f>
        <v>84.02</v>
      </c>
      <c r="C74" s="197">
        <f>PPCL_NG!P74+PPCL_Spot!P74+GT_NG!P74+GT_Spot!P74+Bawana_NG!P74+Bawana_RLNG!P74+Bawana_Spot!P74</f>
        <v>84.02388963473912</v>
      </c>
      <c r="D74" s="198">
        <f t="shared" si="6"/>
        <v>-3.8896347391244035E-3</v>
      </c>
      <c r="E74" s="197">
        <f>PPCL_NG!J74+PPCL_Spot!J74+GT_NG!J74+GT_Spot!J74+Bawana_NG!J74+Bawana_RLNG!J74+Bawana_Spot!J74</f>
        <v>48.59</v>
      </c>
      <c r="F74" s="197">
        <f>PPCL_NG!Q74+PPCL_Spot!Q74+GT_NG!Q74+GT_Spot!Q74+Bawana_NG!Q74+Bawana_RLNG!Q74+Bawana_Spot!Q74</f>
        <v>48.592249432896622</v>
      </c>
      <c r="G74" s="198">
        <f t="shared" si="7"/>
        <v>-2.2494328966189414E-3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5.0002314707652413</v>
      </c>
      <c r="J74" s="198">
        <f t="shared" si="8"/>
        <v>-2.3147076524132615E-4</v>
      </c>
      <c r="K74" s="197">
        <f>PPCL_NG!L74+PPCL_Spot!L74+GT_NG!L74+GT_Spot!L74+Bawana_NG!L74+Bawana_RLNG!L74+Bawana_Spot!L74</f>
        <v>19.690000000000001</v>
      </c>
      <c r="L74" s="197">
        <f>PPCL_NG!S74+PPCL_Spot!S74+GT_NG!S74+GT_Spot!S74+Bawana_NG!S74+Bawana_RLNG!S74+Bawana_Spot!S74</f>
        <v>19.690911531873521</v>
      </c>
      <c r="M74" s="198">
        <f t="shared" si="9"/>
        <v>-9.1153187351977749E-4</v>
      </c>
      <c r="N74" s="197">
        <f>PPCL_NG!M74+PPCL_Spot!M74+GT_NG!M74+GT_Spot!M74+Bawana_NG!M74+Bawana_RLNG!M74+Bawana_Spot!M74</f>
        <v>58.71</v>
      </c>
      <c r="O74" s="197">
        <f>PPCL_NG!T74+PPCL_Spot!T74+GT_NG!T74+GT_Spot!T74+Bawana_NG!T74+Bawana_RLNG!T74+Bawana_Spot!T74</f>
        <v>58.712717929725464</v>
      </c>
      <c r="P74" s="198">
        <f t="shared" si="10"/>
        <v>-2.7179297254633639E-3</v>
      </c>
      <c r="Q74" s="198">
        <f t="shared" si="11"/>
        <v>-9.9999999999678124E-3</v>
      </c>
    </row>
    <row r="75" spans="1:17">
      <c r="A75" s="33" t="s">
        <v>117</v>
      </c>
      <c r="B75" s="197">
        <f>PPCL_NG!I75+PPCL_Spot!I75+GT_NG!I75+GT_Spot!I75+Bawana_NG!I75+Bawana_RLNG!I75+Bawana_Spot!I75</f>
        <v>84.02</v>
      </c>
      <c r="C75" s="197">
        <f>PPCL_NG!P75+PPCL_Spot!P75+GT_NG!P75+GT_Spot!P75+Bawana_NG!P75+Bawana_RLNG!P75+Bawana_Spot!P75</f>
        <v>84.02388963473912</v>
      </c>
      <c r="D75" s="198">
        <f t="shared" si="6"/>
        <v>-3.8896347391244035E-3</v>
      </c>
      <c r="E75" s="197">
        <f>PPCL_NG!J75+PPCL_Spot!J75+GT_NG!J75+GT_Spot!J75+Bawana_NG!J75+Bawana_RLNG!J75+Bawana_Spot!J75</f>
        <v>48.59</v>
      </c>
      <c r="F75" s="197">
        <f>PPCL_NG!Q75+PPCL_Spot!Q75+GT_NG!Q75+GT_Spot!Q75+Bawana_NG!Q75+Bawana_RLNG!Q75+Bawana_Spot!Q75</f>
        <v>48.592249432896622</v>
      </c>
      <c r="G75" s="198">
        <f t="shared" si="7"/>
        <v>-2.2494328966189414E-3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5.0002314707652413</v>
      </c>
      <c r="J75" s="198">
        <f t="shared" si="8"/>
        <v>-2.3147076524132615E-4</v>
      </c>
      <c r="K75" s="197">
        <f>PPCL_NG!L75+PPCL_Spot!L75+GT_NG!L75+GT_Spot!L75+Bawana_NG!L75+Bawana_RLNG!L75+Bawana_Spot!L75</f>
        <v>19.690000000000001</v>
      </c>
      <c r="L75" s="197">
        <f>PPCL_NG!S75+PPCL_Spot!S75+GT_NG!S75+GT_Spot!S75+Bawana_NG!S75+Bawana_RLNG!S75+Bawana_Spot!S75</f>
        <v>19.690911531873521</v>
      </c>
      <c r="M75" s="198">
        <f t="shared" si="9"/>
        <v>-9.1153187351977749E-4</v>
      </c>
      <c r="N75" s="197">
        <f>PPCL_NG!M75+PPCL_Spot!M75+GT_NG!M75+GT_Spot!M75+Bawana_NG!M75+Bawana_RLNG!M75+Bawana_Spot!M75</f>
        <v>58.71</v>
      </c>
      <c r="O75" s="197">
        <f>PPCL_NG!T75+PPCL_Spot!T75+GT_NG!T75+GT_Spot!T75+Bawana_NG!T75+Bawana_RLNG!T75+Bawana_Spot!T75</f>
        <v>58.712717929725464</v>
      </c>
      <c r="P75" s="198">
        <f t="shared" si="10"/>
        <v>-2.7179297254633639E-3</v>
      </c>
      <c r="Q75" s="198">
        <f t="shared" si="11"/>
        <v>-9.9999999999678124E-3</v>
      </c>
    </row>
    <row r="76" spans="1:17">
      <c r="A76" s="33" t="s">
        <v>118</v>
      </c>
      <c r="B76" s="197">
        <f>PPCL_NG!I76+PPCL_Spot!I76+GT_NG!I76+GT_Spot!I76+Bawana_NG!I76+Bawana_RLNG!I76+Bawana_Spot!I76</f>
        <v>99.61</v>
      </c>
      <c r="C76" s="197">
        <f>PPCL_NG!P76+PPCL_Spot!P76+GT_NG!P76+GT_Spot!P76+Bawana_NG!P76+Bawana_RLNG!P76+Bawana_Spot!P76</f>
        <v>99.61449848710653</v>
      </c>
      <c r="D76" s="198">
        <f t="shared" si="6"/>
        <v>-4.4984871065310017E-3</v>
      </c>
      <c r="E76" s="197">
        <f>PPCL_NG!J76+PPCL_Spot!J76+GT_NG!J76+GT_Spot!J76+Bawana_NG!J76+Bawana_RLNG!J76+Bawana_Spot!J76</f>
        <v>45</v>
      </c>
      <c r="F76" s="197">
        <f>PPCL_NG!Q76+PPCL_Spot!Q76+GT_NG!Q76+GT_Spot!Q76+Bawana_NG!Q76+Bawana_RLNG!Q76+Bawana_Spot!Q76</f>
        <v>45.002032244953256</v>
      </c>
      <c r="G76" s="198">
        <f t="shared" si="7"/>
        <v>-2.032244953255713E-3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5.0002258049948063</v>
      </c>
      <c r="J76" s="198">
        <f t="shared" si="8"/>
        <v>-2.2580499480628902E-4</v>
      </c>
      <c r="K76" s="197">
        <f>PPCL_NG!L76+PPCL_Spot!L76+GT_NG!L76+GT_Spot!L76+Bawana_NG!L76+Bawana_RLNG!L76+Bawana_Spot!L76</f>
        <v>19</v>
      </c>
      <c r="L76" s="197">
        <f>PPCL_NG!S76+PPCL_Spot!S76+GT_NG!S76+GT_Spot!S76+Bawana_NG!S76+Bawana_RLNG!S76+Bawana_Spot!S76</f>
        <v>19.000858058980263</v>
      </c>
      <c r="M76" s="198">
        <f t="shared" si="9"/>
        <v>-8.5805898026336536E-4</v>
      </c>
      <c r="N76" s="197">
        <f>PPCL_NG!M76+PPCL_Spot!M76+GT_NG!M76+GT_Spot!M76+Bawana_NG!M76+Bawana_RLNG!M76+Bawana_Spot!M76</f>
        <v>52.82</v>
      </c>
      <c r="O76" s="197">
        <f>PPCL_NG!T76+PPCL_Spot!T76+GT_NG!T76+GT_Spot!T76+Bawana_NG!T76+Bawana_RLNG!T76+Bawana_Spot!T76</f>
        <v>52.822385403965136</v>
      </c>
      <c r="P76" s="198">
        <f t="shared" si="10"/>
        <v>-2.3854039651354242E-3</v>
      </c>
      <c r="Q76" s="198">
        <f t="shared" si="11"/>
        <v>-9.9999999999917932E-3</v>
      </c>
    </row>
    <row r="77" spans="1:17">
      <c r="A77" s="33" t="s">
        <v>119</v>
      </c>
      <c r="B77" s="197">
        <f>PPCL_NG!I77+PPCL_Spot!I77+GT_NG!I77+GT_Spot!I77+Bawana_NG!I77+Bawana_RLNG!I77+Bawana_Spot!I77</f>
        <v>84.02</v>
      </c>
      <c r="C77" s="197">
        <f>PPCL_NG!P77+PPCL_Spot!P77+GT_NG!P77+GT_Spot!P77+Bawana_NG!P77+Bawana_RLNG!P77+Bawana_Spot!P77</f>
        <v>84.02388963473912</v>
      </c>
      <c r="D77" s="198">
        <f t="shared" si="6"/>
        <v>-3.8896347391244035E-3</v>
      </c>
      <c r="E77" s="197">
        <f>PPCL_NG!J77+PPCL_Spot!J77+GT_NG!J77+GT_Spot!J77+Bawana_NG!J77+Bawana_RLNG!J77+Bawana_Spot!J77</f>
        <v>48.59</v>
      </c>
      <c r="F77" s="197">
        <f>PPCL_NG!Q77+PPCL_Spot!Q77+GT_NG!Q77+GT_Spot!Q77+Bawana_NG!Q77+Bawana_RLNG!Q77+Bawana_Spot!Q77</f>
        <v>48.592249432896622</v>
      </c>
      <c r="G77" s="198">
        <f t="shared" si="7"/>
        <v>-2.2494328966189414E-3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5.0002314707652413</v>
      </c>
      <c r="J77" s="198">
        <f t="shared" si="8"/>
        <v>-2.3147076524132615E-4</v>
      </c>
      <c r="K77" s="197">
        <f>PPCL_NG!L77+PPCL_Spot!L77+GT_NG!L77+GT_Spot!L77+Bawana_NG!L77+Bawana_RLNG!L77+Bawana_Spot!L77</f>
        <v>19.690000000000001</v>
      </c>
      <c r="L77" s="197">
        <f>PPCL_NG!S77+PPCL_Spot!S77+GT_NG!S77+GT_Spot!S77+Bawana_NG!S77+Bawana_RLNG!S77+Bawana_Spot!S77</f>
        <v>19.690911531873521</v>
      </c>
      <c r="M77" s="198">
        <f t="shared" si="9"/>
        <v>-9.1153187351977749E-4</v>
      </c>
      <c r="N77" s="197">
        <f>PPCL_NG!M77+PPCL_Spot!M77+GT_NG!M77+GT_Spot!M77+Bawana_NG!M77+Bawana_RLNG!M77+Bawana_Spot!M77</f>
        <v>58.71</v>
      </c>
      <c r="O77" s="197">
        <f>PPCL_NG!T77+PPCL_Spot!T77+GT_NG!T77+GT_Spot!T77+Bawana_NG!T77+Bawana_RLNG!T77+Bawana_Spot!T77</f>
        <v>58.712717929725464</v>
      </c>
      <c r="P77" s="198">
        <f t="shared" si="10"/>
        <v>-2.7179297254633639E-3</v>
      </c>
      <c r="Q77" s="198">
        <f t="shared" si="11"/>
        <v>-9.9999999999678124E-3</v>
      </c>
    </row>
    <row r="78" spans="1:17">
      <c r="A78" s="33" t="s">
        <v>120</v>
      </c>
      <c r="B78" s="197">
        <f>PPCL_NG!I78+PPCL_Spot!I78+GT_NG!I78+GT_Spot!I78+Bawana_NG!I78+Bawana_RLNG!I78+Bawana_Spot!I78</f>
        <v>84.02</v>
      </c>
      <c r="C78" s="197">
        <f>PPCL_NG!P78+PPCL_Spot!P78+GT_NG!P78+GT_Spot!P78+Bawana_NG!P78+Bawana_RLNG!P78+Bawana_Spot!P78</f>
        <v>84.02388963473912</v>
      </c>
      <c r="D78" s="198">
        <f t="shared" si="6"/>
        <v>-3.8896347391244035E-3</v>
      </c>
      <c r="E78" s="197">
        <f>PPCL_NG!J78+PPCL_Spot!J78+GT_NG!J78+GT_Spot!J78+Bawana_NG!J78+Bawana_RLNG!J78+Bawana_Spot!J78</f>
        <v>48.59</v>
      </c>
      <c r="F78" s="197">
        <f>PPCL_NG!Q78+PPCL_Spot!Q78+GT_NG!Q78+GT_Spot!Q78+Bawana_NG!Q78+Bawana_RLNG!Q78+Bawana_Spot!Q78</f>
        <v>48.592249432896622</v>
      </c>
      <c r="G78" s="198">
        <f t="shared" si="7"/>
        <v>-2.2494328966189414E-3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5.0002314707652413</v>
      </c>
      <c r="J78" s="198">
        <f t="shared" si="8"/>
        <v>-2.3147076524132615E-4</v>
      </c>
      <c r="K78" s="197">
        <f>PPCL_NG!L78+PPCL_Spot!L78+GT_NG!L78+GT_Spot!L78+Bawana_NG!L78+Bawana_RLNG!L78+Bawana_Spot!L78</f>
        <v>19.690000000000001</v>
      </c>
      <c r="L78" s="197">
        <f>PPCL_NG!S78+PPCL_Spot!S78+GT_NG!S78+GT_Spot!S78+Bawana_NG!S78+Bawana_RLNG!S78+Bawana_Spot!S78</f>
        <v>19.690911531873521</v>
      </c>
      <c r="M78" s="198">
        <f t="shared" si="9"/>
        <v>-9.1153187351977749E-4</v>
      </c>
      <c r="N78" s="197">
        <f>PPCL_NG!M78+PPCL_Spot!M78+GT_NG!M78+GT_Spot!M78+Bawana_NG!M78+Bawana_RLNG!M78+Bawana_Spot!M78</f>
        <v>58.71</v>
      </c>
      <c r="O78" s="197">
        <f>PPCL_NG!T78+PPCL_Spot!T78+GT_NG!T78+GT_Spot!T78+Bawana_NG!T78+Bawana_RLNG!T78+Bawana_Spot!T78</f>
        <v>58.712717929725464</v>
      </c>
      <c r="P78" s="198">
        <f t="shared" si="10"/>
        <v>-2.7179297254633639E-3</v>
      </c>
      <c r="Q78" s="198">
        <f t="shared" si="11"/>
        <v>-9.9999999999678124E-3</v>
      </c>
    </row>
    <row r="79" spans="1:17">
      <c r="A79" s="33" t="s">
        <v>121</v>
      </c>
      <c r="B79" s="197">
        <f>PPCL_NG!I79+PPCL_Spot!I79+GT_NG!I79+GT_Spot!I79+Bawana_NG!I79+Bawana_RLNG!I79+Bawana_Spot!I79</f>
        <v>84.02</v>
      </c>
      <c r="C79" s="197">
        <f>PPCL_NG!P79+PPCL_Spot!P79+GT_NG!P79+GT_Spot!P79+Bawana_NG!P79+Bawana_RLNG!P79+Bawana_Spot!P79</f>
        <v>84.02388963473912</v>
      </c>
      <c r="D79" s="198">
        <f t="shared" si="6"/>
        <v>-3.8896347391244035E-3</v>
      </c>
      <c r="E79" s="197">
        <f>PPCL_NG!J79+PPCL_Spot!J79+GT_NG!J79+GT_Spot!J79+Bawana_NG!J79+Bawana_RLNG!J79+Bawana_Spot!J79</f>
        <v>48.59</v>
      </c>
      <c r="F79" s="197">
        <f>PPCL_NG!Q79+PPCL_Spot!Q79+GT_NG!Q79+GT_Spot!Q79+Bawana_NG!Q79+Bawana_RLNG!Q79+Bawana_Spot!Q79</f>
        <v>48.592249432896622</v>
      </c>
      <c r="G79" s="198">
        <f t="shared" si="7"/>
        <v>-2.2494328966189414E-3</v>
      </c>
      <c r="H79" s="197">
        <f>PPCL_NG!K79+PPCL_Spot!K79+GT_NG!K79+GT_Spot!K79+Bawana_NG!K79+Bawana_RLNG!K79+Bawana_Spot!K79</f>
        <v>5</v>
      </c>
      <c r="I79" s="197">
        <f>PPCL_NG!R79+PPCL_Spot!R79+GT_NG!R79+GT_Spot!R79+Bawana_NG!R79+Bawana_RLNG!R79+Bawana_Spot!R79</f>
        <v>5.0002314707652413</v>
      </c>
      <c r="J79" s="198">
        <f t="shared" si="8"/>
        <v>-2.3147076524132615E-4</v>
      </c>
      <c r="K79" s="197">
        <f>PPCL_NG!L79+PPCL_Spot!L79+GT_NG!L79+GT_Spot!L79+Bawana_NG!L79+Bawana_RLNG!L79+Bawana_Spot!L79</f>
        <v>19.690000000000001</v>
      </c>
      <c r="L79" s="197">
        <f>PPCL_NG!S79+PPCL_Spot!S79+GT_NG!S79+GT_Spot!S79+Bawana_NG!S79+Bawana_RLNG!S79+Bawana_Spot!S79</f>
        <v>19.690911531873521</v>
      </c>
      <c r="M79" s="198">
        <f t="shared" si="9"/>
        <v>-9.1153187351977749E-4</v>
      </c>
      <c r="N79" s="197">
        <f>PPCL_NG!M79+PPCL_Spot!M79+GT_NG!M79+GT_Spot!M79+Bawana_NG!M79+Bawana_RLNG!M79+Bawana_Spot!M79</f>
        <v>58.71</v>
      </c>
      <c r="O79" s="197">
        <f>PPCL_NG!T79+PPCL_Spot!T79+GT_NG!T79+GT_Spot!T79+Bawana_NG!T79+Bawana_RLNG!T79+Bawana_Spot!T79</f>
        <v>58.712717929725464</v>
      </c>
      <c r="P79" s="198">
        <f t="shared" si="10"/>
        <v>-2.7179297254633639E-3</v>
      </c>
      <c r="Q79" s="198">
        <f t="shared" si="11"/>
        <v>-9.9999999999678124E-3</v>
      </c>
    </row>
    <row r="80" spans="1:17">
      <c r="A80" s="33" t="s">
        <v>122</v>
      </c>
      <c r="B80" s="197">
        <f>PPCL_NG!I80+PPCL_Spot!I80+GT_NG!I80+GT_Spot!I80+Bawana_NG!I80+Bawana_RLNG!I80+Bawana_Spot!I80</f>
        <v>84.02</v>
      </c>
      <c r="C80" s="197">
        <f>PPCL_NG!P80+PPCL_Spot!P80+GT_NG!P80+GT_Spot!P80+Bawana_NG!P80+Bawana_RLNG!P80+Bawana_Spot!P80</f>
        <v>84.02388963473912</v>
      </c>
      <c r="D80" s="198">
        <f t="shared" si="6"/>
        <v>-3.8896347391244035E-3</v>
      </c>
      <c r="E80" s="197">
        <f>PPCL_NG!J80+PPCL_Spot!J80+GT_NG!J80+GT_Spot!J80+Bawana_NG!J80+Bawana_RLNG!J80+Bawana_Spot!J80</f>
        <v>48.59</v>
      </c>
      <c r="F80" s="197">
        <f>PPCL_NG!Q80+PPCL_Spot!Q80+GT_NG!Q80+GT_Spot!Q80+Bawana_NG!Q80+Bawana_RLNG!Q80+Bawana_Spot!Q80</f>
        <v>48.592249432896622</v>
      </c>
      <c r="G80" s="198">
        <f t="shared" si="7"/>
        <v>-2.2494328966189414E-3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5.0002314707652413</v>
      </c>
      <c r="J80" s="198">
        <f t="shared" si="8"/>
        <v>-2.3147076524132615E-4</v>
      </c>
      <c r="K80" s="197">
        <f>PPCL_NG!L80+PPCL_Spot!L80+GT_NG!L80+GT_Spot!L80+Bawana_NG!L80+Bawana_RLNG!L80+Bawana_Spot!L80</f>
        <v>19.690000000000001</v>
      </c>
      <c r="L80" s="197">
        <f>PPCL_NG!S80+PPCL_Spot!S80+GT_NG!S80+GT_Spot!S80+Bawana_NG!S80+Bawana_RLNG!S80+Bawana_Spot!S80</f>
        <v>19.690911531873521</v>
      </c>
      <c r="M80" s="198">
        <f t="shared" si="9"/>
        <v>-9.1153187351977749E-4</v>
      </c>
      <c r="N80" s="197">
        <f>PPCL_NG!M80+PPCL_Spot!M80+GT_NG!M80+GT_Spot!M80+Bawana_NG!M80+Bawana_RLNG!M80+Bawana_Spot!M80</f>
        <v>58.71</v>
      </c>
      <c r="O80" s="197">
        <f>PPCL_NG!T80+PPCL_Spot!T80+GT_NG!T80+GT_Spot!T80+Bawana_NG!T80+Bawana_RLNG!T80+Bawana_Spot!T80</f>
        <v>58.712717929725464</v>
      </c>
      <c r="P80" s="198">
        <f t="shared" si="10"/>
        <v>-2.7179297254633639E-3</v>
      </c>
      <c r="Q80" s="198">
        <f t="shared" si="11"/>
        <v>-9.9999999999678124E-3</v>
      </c>
    </row>
    <row r="81" spans="1:17">
      <c r="A81" s="33" t="s">
        <v>123</v>
      </c>
      <c r="B81" s="197">
        <f>PPCL_NG!I81+PPCL_Spot!I81+GT_NG!I81+GT_Spot!I81+Bawana_NG!I81+Bawana_RLNG!I81+Bawana_Spot!I81</f>
        <v>84.02</v>
      </c>
      <c r="C81" s="197">
        <f>PPCL_NG!P81+PPCL_Spot!P81+GT_NG!P81+GT_Spot!P81+Bawana_NG!P81+Bawana_RLNG!P81+Bawana_Spot!P81</f>
        <v>84.02388963473912</v>
      </c>
      <c r="D81" s="198">
        <f t="shared" si="6"/>
        <v>-3.8896347391244035E-3</v>
      </c>
      <c r="E81" s="197">
        <f>PPCL_NG!J81+PPCL_Spot!J81+GT_NG!J81+GT_Spot!J81+Bawana_NG!J81+Bawana_RLNG!J81+Bawana_Spot!J81</f>
        <v>48.59</v>
      </c>
      <c r="F81" s="197">
        <f>PPCL_NG!Q81+PPCL_Spot!Q81+GT_NG!Q81+GT_Spot!Q81+Bawana_NG!Q81+Bawana_RLNG!Q81+Bawana_Spot!Q81</f>
        <v>48.592249432896622</v>
      </c>
      <c r="G81" s="198">
        <f t="shared" si="7"/>
        <v>-2.2494328966189414E-3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5.0002314707652413</v>
      </c>
      <c r="J81" s="198">
        <f t="shared" si="8"/>
        <v>-2.3147076524132615E-4</v>
      </c>
      <c r="K81" s="197">
        <f>PPCL_NG!L81+PPCL_Spot!L81+GT_NG!L81+GT_Spot!L81+Bawana_NG!L81+Bawana_RLNG!L81+Bawana_Spot!L81</f>
        <v>19.690000000000001</v>
      </c>
      <c r="L81" s="197">
        <f>PPCL_NG!S81+PPCL_Spot!S81+GT_NG!S81+GT_Spot!S81+Bawana_NG!S81+Bawana_RLNG!S81+Bawana_Spot!S81</f>
        <v>19.690911531873521</v>
      </c>
      <c r="M81" s="198">
        <f t="shared" si="9"/>
        <v>-9.1153187351977749E-4</v>
      </c>
      <c r="N81" s="197">
        <f>PPCL_NG!M81+PPCL_Spot!M81+GT_NG!M81+GT_Spot!M81+Bawana_NG!M81+Bawana_RLNG!M81+Bawana_Spot!M81</f>
        <v>58.71</v>
      </c>
      <c r="O81" s="197">
        <f>PPCL_NG!T81+PPCL_Spot!T81+GT_NG!T81+GT_Spot!T81+Bawana_NG!T81+Bawana_RLNG!T81+Bawana_Spot!T81</f>
        <v>58.712717929725464</v>
      </c>
      <c r="P81" s="198">
        <f t="shared" si="10"/>
        <v>-2.7179297254633639E-3</v>
      </c>
      <c r="Q81" s="198">
        <f t="shared" si="11"/>
        <v>-9.9999999999678124E-3</v>
      </c>
    </row>
    <row r="82" spans="1:17">
      <c r="A82" s="33" t="s">
        <v>124</v>
      </c>
      <c r="B82" s="197">
        <f>PPCL_NG!I82+PPCL_Spot!I82+GT_NG!I82+GT_Spot!I82+Bawana_NG!I82+Bawana_RLNG!I82+Bawana_Spot!I82</f>
        <v>84.02</v>
      </c>
      <c r="C82" s="197">
        <f>PPCL_NG!P82+PPCL_Spot!P82+GT_NG!P82+GT_Spot!P82+Bawana_NG!P82+Bawana_RLNG!P82+Bawana_Spot!P82</f>
        <v>84.02388963473912</v>
      </c>
      <c r="D82" s="198">
        <f t="shared" si="6"/>
        <v>-3.8896347391244035E-3</v>
      </c>
      <c r="E82" s="197">
        <f>PPCL_NG!J82+PPCL_Spot!J82+GT_NG!J82+GT_Spot!J82+Bawana_NG!J82+Bawana_RLNG!J82+Bawana_Spot!J82</f>
        <v>48.59</v>
      </c>
      <c r="F82" s="197">
        <f>PPCL_NG!Q82+PPCL_Spot!Q82+GT_NG!Q82+GT_Spot!Q82+Bawana_NG!Q82+Bawana_RLNG!Q82+Bawana_Spot!Q82</f>
        <v>48.592249432896622</v>
      </c>
      <c r="G82" s="198">
        <f t="shared" si="7"/>
        <v>-2.2494328966189414E-3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5.0002314707652413</v>
      </c>
      <c r="J82" s="198">
        <f t="shared" si="8"/>
        <v>-2.3147076524132615E-4</v>
      </c>
      <c r="K82" s="197">
        <f>PPCL_NG!L82+PPCL_Spot!L82+GT_NG!L82+GT_Spot!L82+Bawana_NG!L82+Bawana_RLNG!L82+Bawana_Spot!L82</f>
        <v>19.690000000000001</v>
      </c>
      <c r="L82" s="197">
        <f>PPCL_NG!S82+PPCL_Spot!S82+GT_NG!S82+GT_Spot!S82+Bawana_NG!S82+Bawana_RLNG!S82+Bawana_Spot!S82</f>
        <v>19.690911531873521</v>
      </c>
      <c r="M82" s="198">
        <f t="shared" si="9"/>
        <v>-9.1153187351977749E-4</v>
      </c>
      <c r="N82" s="197">
        <f>PPCL_NG!M82+PPCL_Spot!M82+GT_NG!M82+GT_Spot!M82+Bawana_NG!M82+Bawana_RLNG!M82+Bawana_Spot!M82</f>
        <v>58.71</v>
      </c>
      <c r="O82" s="197">
        <f>PPCL_NG!T82+PPCL_Spot!T82+GT_NG!T82+GT_Spot!T82+Bawana_NG!T82+Bawana_RLNG!T82+Bawana_Spot!T82</f>
        <v>58.712717929725464</v>
      </c>
      <c r="P82" s="198">
        <f t="shared" si="10"/>
        <v>-2.7179297254633639E-3</v>
      </c>
      <c r="Q82" s="198">
        <f t="shared" si="11"/>
        <v>-9.9999999999678124E-3</v>
      </c>
    </row>
    <row r="83" spans="1:17">
      <c r="A83" s="33" t="s">
        <v>125</v>
      </c>
      <c r="B83" s="197">
        <f>PPCL_NG!I83+PPCL_Spot!I83+GT_NG!I83+GT_Spot!I83+Bawana_NG!I83+Bawana_RLNG!I83+Bawana_Spot!I83</f>
        <v>84.02</v>
      </c>
      <c r="C83" s="197">
        <f>PPCL_NG!P83+PPCL_Spot!P83+GT_NG!P83+GT_Spot!P83+Bawana_NG!P83+Bawana_RLNG!P83+Bawana_Spot!P83</f>
        <v>84.02388963473912</v>
      </c>
      <c r="D83" s="198">
        <f t="shared" si="6"/>
        <v>-3.8896347391244035E-3</v>
      </c>
      <c r="E83" s="197">
        <f>PPCL_NG!J83+PPCL_Spot!J83+GT_NG!J83+GT_Spot!J83+Bawana_NG!J83+Bawana_RLNG!J83+Bawana_Spot!J83</f>
        <v>48.59</v>
      </c>
      <c r="F83" s="197">
        <f>PPCL_NG!Q83+PPCL_Spot!Q83+GT_NG!Q83+GT_Spot!Q83+Bawana_NG!Q83+Bawana_RLNG!Q83+Bawana_Spot!Q83</f>
        <v>48.592249432896622</v>
      </c>
      <c r="G83" s="198">
        <f t="shared" si="7"/>
        <v>-2.2494328966189414E-3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5.0002314707652413</v>
      </c>
      <c r="J83" s="198">
        <f t="shared" si="8"/>
        <v>-2.3147076524132615E-4</v>
      </c>
      <c r="K83" s="197">
        <f>PPCL_NG!L83+PPCL_Spot!L83+GT_NG!L83+GT_Spot!L83+Bawana_NG!L83+Bawana_RLNG!L83+Bawana_Spot!L83</f>
        <v>19.690000000000001</v>
      </c>
      <c r="L83" s="197">
        <f>PPCL_NG!S83+PPCL_Spot!S83+GT_NG!S83+GT_Spot!S83+Bawana_NG!S83+Bawana_RLNG!S83+Bawana_Spot!S83</f>
        <v>19.690911531873521</v>
      </c>
      <c r="M83" s="198">
        <f t="shared" si="9"/>
        <v>-9.1153187351977749E-4</v>
      </c>
      <c r="N83" s="197">
        <f>PPCL_NG!M83+PPCL_Spot!M83+GT_NG!M83+GT_Spot!M83+Bawana_NG!M83+Bawana_RLNG!M83+Bawana_Spot!M83</f>
        <v>58.71</v>
      </c>
      <c r="O83" s="197">
        <f>PPCL_NG!T83+PPCL_Spot!T83+GT_NG!T83+GT_Spot!T83+Bawana_NG!T83+Bawana_RLNG!T83+Bawana_Spot!T83</f>
        <v>58.712717929725464</v>
      </c>
      <c r="P83" s="198">
        <f t="shared" si="10"/>
        <v>-2.7179297254633639E-3</v>
      </c>
      <c r="Q83" s="198">
        <f t="shared" si="11"/>
        <v>-9.9999999999678124E-3</v>
      </c>
    </row>
    <row r="84" spans="1:17">
      <c r="A84" s="33" t="s">
        <v>126</v>
      </c>
      <c r="B84" s="197">
        <f>PPCL_NG!I84+PPCL_Spot!I84+GT_NG!I84+GT_Spot!I84+Bawana_NG!I84+Bawana_RLNG!I84+Bawana_Spot!I84</f>
        <v>84.02</v>
      </c>
      <c r="C84" s="197">
        <f>PPCL_NG!P84+PPCL_Spot!P84+GT_NG!P84+GT_Spot!P84+Bawana_NG!P84+Bawana_RLNG!P84+Bawana_Spot!P84</f>
        <v>84.02388963473912</v>
      </c>
      <c r="D84" s="198">
        <f t="shared" si="6"/>
        <v>-3.8896347391244035E-3</v>
      </c>
      <c r="E84" s="197">
        <f>PPCL_NG!J84+PPCL_Spot!J84+GT_NG!J84+GT_Spot!J84+Bawana_NG!J84+Bawana_RLNG!J84+Bawana_Spot!J84</f>
        <v>48.59</v>
      </c>
      <c r="F84" s="197">
        <f>PPCL_NG!Q84+PPCL_Spot!Q84+GT_NG!Q84+GT_Spot!Q84+Bawana_NG!Q84+Bawana_RLNG!Q84+Bawana_Spot!Q84</f>
        <v>48.592249432896622</v>
      </c>
      <c r="G84" s="198">
        <f t="shared" si="7"/>
        <v>-2.2494328966189414E-3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5.0002314707652413</v>
      </c>
      <c r="J84" s="198">
        <f t="shared" si="8"/>
        <v>-2.3147076524132615E-4</v>
      </c>
      <c r="K84" s="197">
        <f>PPCL_NG!L84+PPCL_Spot!L84+GT_NG!L84+GT_Spot!L84+Bawana_NG!L84+Bawana_RLNG!L84+Bawana_Spot!L84</f>
        <v>19.690000000000001</v>
      </c>
      <c r="L84" s="197">
        <f>PPCL_NG!S84+PPCL_Spot!S84+GT_NG!S84+GT_Spot!S84+Bawana_NG!S84+Bawana_RLNG!S84+Bawana_Spot!S84</f>
        <v>19.690911531873521</v>
      </c>
      <c r="M84" s="198">
        <f t="shared" si="9"/>
        <v>-9.1153187351977749E-4</v>
      </c>
      <c r="N84" s="197">
        <f>PPCL_NG!M84+PPCL_Spot!M84+GT_NG!M84+GT_Spot!M84+Bawana_NG!M84+Bawana_RLNG!M84+Bawana_Spot!M84</f>
        <v>58.71</v>
      </c>
      <c r="O84" s="197">
        <f>PPCL_NG!T84+PPCL_Spot!T84+GT_NG!T84+GT_Spot!T84+Bawana_NG!T84+Bawana_RLNG!T84+Bawana_Spot!T84</f>
        <v>58.712717929725464</v>
      </c>
      <c r="P84" s="198">
        <f t="shared" si="10"/>
        <v>-2.7179297254633639E-3</v>
      </c>
      <c r="Q84" s="198">
        <f t="shared" si="11"/>
        <v>-9.9999999999678124E-3</v>
      </c>
    </row>
    <row r="85" spans="1:17">
      <c r="A85" s="33" t="s">
        <v>127</v>
      </c>
      <c r="B85" s="197">
        <f>PPCL_NG!I85+PPCL_Spot!I85+GT_NG!I85+GT_Spot!I85+Bawana_NG!I85+Bawana_RLNG!I85+Bawana_Spot!I85</f>
        <v>84.02</v>
      </c>
      <c r="C85" s="197">
        <f>PPCL_NG!P85+PPCL_Spot!P85+GT_NG!P85+GT_Spot!P85+Bawana_NG!P85+Bawana_RLNG!P85+Bawana_Spot!P85</f>
        <v>84.02388963473912</v>
      </c>
      <c r="D85" s="198">
        <f t="shared" si="6"/>
        <v>-3.8896347391244035E-3</v>
      </c>
      <c r="E85" s="197">
        <f>PPCL_NG!J85+PPCL_Spot!J85+GT_NG!J85+GT_Spot!J85+Bawana_NG!J85+Bawana_RLNG!J85+Bawana_Spot!J85</f>
        <v>48.59</v>
      </c>
      <c r="F85" s="197">
        <f>PPCL_NG!Q85+PPCL_Spot!Q85+GT_NG!Q85+GT_Spot!Q85+Bawana_NG!Q85+Bawana_RLNG!Q85+Bawana_Spot!Q85</f>
        <v>48.592249432896622</v>
      </c>
      <c r="G85" s="198">
        <f t="shared" si="7"/>
        <v>-2.2494328966189414E-3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5.0002314707652413</v>
      </c>
      <c r="J85" s="198">
        <f t="shared" si="8"/>
        <v>-2.3147076524132615E-4</v>
      </c>
      <c r="K85" s="197">
        <f>PPCL_NG!L85+PPCL_Spot!L85+GT_NG!L85+GT_Spot!L85+Bawana_NG!L85+Bawana_RLNG!L85+Bawana_Spot!L85</f>
        <v>19.690000000000001</v>
      </c>
      <c r="L85" s="197">
        <f>PPCL_NG!S85+PPCL_Spot!S85+GT_NG!S85+GT_Spot!S85+Bawana_NG!S85+Bawana_RLNG!S85+Bawana_Spot!S85</f>
        <v>19.690911531873521</v>
      </c>
      <c r="M85" s="198">
        <f t="shared" si="9"/>
        <v>-9.1153187351977749E-4</v>
      </c>
      <c r="N85" s="197">
        <f>PPCL_NG!M85+PPCL_Spot!M85+GT_NG!M85+GT_Spot!M85+Bawana_NG!M85+Bawana_RLNG!M85+Bawana_Spot!M85</f>
        <v>58.71</v>
      </c>
      <c r="O85" s="197">
        <f>PPCL_NG!T85+PPCL_Spot!T85+GT_NG!T85+GT_Spot!T85+Bawana_NG!T85+Bawana_RLNG!T85+Bawana_Spot!T85</f>
        <v>58.712717929725464</v>
      </c>
      <c r="P85" s="198">
        <f t="shared" si="10"/>
        <v>-2.7179297254633639E-3</v>
      </c>
      <c r="Q85" s="198">
        <f t="shared" si="11"/>
        <v>-9.9999999999678124E-3</v>
      </c>
    </row>
    <row r="86" spans="1:17">
      <c r="A86" s="33" t="s">
        <v>128</v>
      </c>
      <c r="B86" s="197">
        <f>PPCL_NG!I86+PPCL_Spot!I86+GT_NG!I86+GT_Spot!I86+Bawana_NG!I86+Bawana_RLNG!I86+Bawana_Spot!I86</f>
        <v>84.02</v>
      </c>
      <c r="C86" s="197">
        <f>PPCL_NG!P86+PPCL_Spot!P86+GT_NG!P86+GT_Spot!P86+Bawana_NG!P86+Bawana_RLNG!P86+Bawana_Spot!P86</f>
        <v>84.02388963473912</v>
      </c>
      <c r="D86" s="198">
        <f t="shared" si="6"/>
        <v>-3.8896347391244035E-3</v>
      </c>
      <c r="E86" s="197">
        <f>PPCL_NG!J86+PPCL_Spot!J86+GT_NG!J86+GT_Spot!J86+Bawana_NG!J86+Bawana_RLNG!J86+Bawana_Spot!J86</f>
        <v>48.59</v>
      </c>
      <c r="F86" s="197">
        <f>PPCL_NG!Q86+PPCL_Spot!Q86+GT_NG!Q86+GT_Spot!Q86+Bawana_NG!Q86+Bawana_RLNG!Q86+Bawana_Spot!Q86</f>
        <v>48.592249432896622</v>
      </c>
      <c r="G86" s="198">
        <f t="shared" si="7"/>
        <v>-2.2494328966189414E-3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5.0002314707652413</v>
      </c>
      <c r="J86" s="198">
        <f t="shared" si="8"/>
        <v>-2.3147076524132615E-4</v>
      </c>
      <c r="K86" s="197">
        <f>PPCL_NG!L86+PPCL_Spot!L86+GT_NG!L86+GT_Spot!L86+Bawana_NG!L86+Bawana_RLNG!L86+Bawana_Spot!L86</f>
        <v>19.690000000000001</v>
      </c>
      <c r="L86" s="197">
        <f>PPCL_NG!S86+PPCL_Spot!S86+GT_NG!S86+GT_Spot!S86+Bawana_NG!S86+Bawana_RLNG!S86+Bawana_Spot!S86</f>
        <v>19.690911531873521</v>
      </c>
      <c r="M86" s="198">
        <f t="shared" si="9"/>
        <v>-9.1153187351977749E-4</v>
      </c>
      <c r="N86" s="197">
        <f>PPCL_NG!M86+PPCL_Spot!M86+GT_NG!M86+GT_Spot!M86+Bawana_NG!M86+Bawana_RLNG!M86+Bawana_Spot!M86</f>
        <v>58.71</v>
      </c>
      <c r="O86" s="197">
        <f>PPCL_NG!T86+PPCL_Spot!T86+GT_NG!T86+GT_Spot!T86+Bawana_NG!T86+Bawana_RLNG!T86+Bawana_Spot!T86</f>
        <v>58.712717929725464</v>
      </c>
      <c r="P86" s="198">
        <f t="shared" si="10"/>
        <v>-2.7179297254633639E-3</v>
      </c>
      <c r="Q86" s="198">
        <f t="shared" si="11"/>
        <v>-9.9999999999678124E-3</v>
      </c>
    </row>
    <row r="87" spans="1:17">
      <c r="A87" s="33" t="s">
        <v>129</v>
      </c>
      <c r="B87" s="197">
        <f>PPCL_NG!I87+PPCL_Spot!I87+GT_NG!I87+GT_Spot!I87+Bawana_NG!I87+Bawana_RLNG!I87+Bawana_Spot!I87</f>
        <v>84.02</v>
      </c>
      <c r="C87" s="197">
        <f>PPCL_NG!P87+PPCL_Spot!P87+GT_NG!P87+GT_Spot!P87+Bawana_NG!P87+Bawana_RLNG!P87+Bawana_Spot!P87</f>
        <v>84.02388963473912</v>
      </c>
      <c r="D87" s="198">
        <f t="shared" si="6"/>
        <v>-3.8896347391244035E-3</v>
      </c>
      <c r="E87" s="197">
        <f>PPCL_NG!J87+PPCL_Spot!J87+GT_NG!J87+GT_Spot!J87+Bawana_NG!J87+Bawana_RLNG!J87+Bawana_Spot!J87</f>
        <v>48.59</v>
      </c>
      <c r="F87" s="197">
        <f>PPCL_NG!Q87+PPCL_Spot!Q87+GT_NG!Q87+GT_Spot!Q87+Bawana_NG!Q87+Bawana_RLNG!Q87+Bawana_Spot!Q87</f>
        <v>48.592249432896622</v>
      </c>
      <c r="G87" s="198">
        <f t="shared" si="7"/>
        <v>-2.2494328966189414E-3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5.0002314707652413</v>
      </c>
      <c r="J87" s="198">
        <f t="shared" si="8"/>
        <v>-2.3147076524132615E-4</v>
      </c>
      <c r="K87" s="197">
        <f>PPCL_NG!L87+PPCL_Spot!L87+GT_NG!L87+GT_Spot!L87+Bawana_NG!L87+Bawana_RLNG!L87+Bawana_Spot!L87</f>
        <v>19.690000000000001</v>
      </c>
      <c r="L87" s="197">
        <f>PPCL_NG!S87+PPCL_Spot!S87+GT_NG!S87+GT_Spot!S87+Bawana_NG!S87+Bawana_RLNG!S87+Bawana_Spot!S87</f>
        <v>19.690911531873521</v>
      </c>
      <c r="M87" s="198">
        <f t="shared" si="9"/>
        <v>-9.1153187351977749E-4</v>
      </c>
      <c r="N87" s="197">
        <f>PPCL_NG!M87+PPCL_Spot!M87+GT_NG!M87+GT_Spot!M87+Bawana_NG!M87+Bawana_RLNG!M87+Bawana_Spot!M87</f>
        <v>58.71</v>
      </c>
      <c r="O87" s="197">
        <f>PPCL_NG!T87+PPCL_Spot!T87+GT_NG!T87+GT_Spot!T87+Bawana_NG!T87+Bawana_RLNG!T87+Bawana_Spot!T87</f>
        <v>58.712717929725464</v>
      </c>
      <c r="P87" s="198">
        <f t="shared" si="10"/>
        <v>-2.7179297254633639E-3</v>
      </c>
      <c r="Q87" s="198">
        <f t="shared" si="11"/>
        <v>-9.9999999999678124E-3</v>
      </c>
    </row>
    <row r="88" spans="1:17">
      <c r="A88" s="33" t="s">
        <v>130</v>
      </c>
      <c r="B88" s="197">
        <f>PPCL_NG!I88+PPCL_Spot!I88+GT_NG!I88+GT_Spot!I88+Bawana_NG!I88+Bawana_RLNG!I88+Bawana_Spot!I88</f>
        <v>84.02</v>
      </c>
      <c r="C88" s="197">
        <f>PPCL_NG!P88+PPCL_Spot!P88+GT_NG!P88+GT_Spot!P88+Bawana_NG!P88+Bawana_RLNG!P88+Bawana_Spot!P88</f>
        <v>84.02388963473912</v>
      </c>
      <c r="D88" s="198">
        <f t="shared" si="6"/>
        <v>-3.8896347391244035E-3</v>
      </c>
      <c r="E88" s="197">
        <f>PPCL_NG!J88+PPCL_Spot!J88+GT_NG!J88+GT_Spot!J88+Bawana_NG!J88+Bawana_RLNG!J88+Bawana_Spot!J88</f>
        <v>48.59</v>
      </c>
      <c r="F88" s="197">
        <f>PPCL_NG!Q88+PPCL_Spot!Q88+GT_NG!Q88+GT_Spot!Q88+Bawana_NG!Q88+Bawana_RLNG!Q88+Bawana_Spot!Q88</f>
        <v>48.592249432896622</v>
      </c>
      <c r="G88" s="198">
        <f t="shared" si="7"/>
        <v>-2.2494328966189414E-3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5.0002314707652413</v>
      </c>
      <c r="J88" s="198">
        <f t="shared" si="8"/>
        <v>-2.3147076524132615E-4</v>
      </c>
      <c r="K88" s="197">
        <f>PPCL_NG!L88+PPCL_Spot!L88+GT_NG!L88+GT_Spot!L88+Bawana_NG!L88+Bawana_RLNG!L88+Bawana_Spot!L88</f>
        <v>19.690000000000001</v>
      </c>
      <c r="L88" s="197">
        <f>PPCL_NG!S88+PPCL_Spot!S88+GT_NG!S88+GT_Spot!S88+Bawana_NG!S88+Bawana_RLNG!S88+Bawana_Spot!S88</f>
        <v>19.690911531873521</v>
      </c>
      <c r="M88" s="198">
        <f t="shared" si="9"/>
        <v>-9.1153187351977749E-4</v>
      </c>
      <c r="N88" s="197">
        <f>PPCL_NG!M88+PPCL_Spot!M88+GT_NG!M88+GT_Spot!M88+Bawana_NG!M88+Bawana_RLNG!M88+Bawana_Spot!M88</f>
        <v>58.71</v>
      </c>
      <c r="O88" s="197">
        <f>PPCL_NG!T88+PPCL_Spot!T88+GT_NG!T88+GT_Spot!T88+Bawana_NG!T88+Bawana_RLNG!T88+Bawana_Spot!T88</f>
        <v>58.712717929725464</v>
      </c>
      <c r="P88" s="198">
        <f t="shared" si="10"/>
        <v>-2.7179297254633639E-3</v>
      </c>
      <c r="Q88" s="198">
        <f t="shared" si="11"/>
        <v>-9.9999999999678124E-3</v>
      </c>
    </row>
    <row r="89" spans="1:17">
      <c r="A89" s="33" t="s">
        <v>131</v>
      </c>
      <c r="B89" s="197">
        <f>PPCL_NG!I89+PPCL_Spot!I89+GT_NG!I89+GT_Spot!I89+Bawana_NG!I89+Bawana_RLNG!I89+Bawana_Spot!I89</f>
        <v>84.02</v>
      </c>
      <c r="C89" s="197">
        <f>PPCL_NG!P89+PPCL_Spot!P89+GT_NG!P89+GT_Spot!P89+Bawana_NG!P89+Bawana_RLNG!P89+Bawana_Spot!P89</f>
        <v>84.02388963473912</v>
      </c>
      <c r="D89" s="198">
        <f t="shared" si="6"/>
        <v>-3.8896347391244035E-3</v>
      </c>
      <c r="E89" s="197">
        <f>PPCL_NG!J89+PPCL_Spot!J89+GT_NG!J89+GT_Spot!J89+Bawana_NG!J89+Bawana_RLNG!J89+Bawana_Spot!J89</f>
        <v>48.59</v>
      </c>
      <c r="F89" s="197">
        <f>PPCL_NG!Q89+PPCL_Spot!Q89+GT_NG!Q89+GT_Spot!Q89+Bawana_NG!Q89+Bawana_RLNG!Q89+Bawana_Spot!Q89</f>
        <v>48.592249432896622</v>
      </c>
      <c r="G89" s="198">
        <f t="shared" si="7"/>
        <v>-2.2494328966189414E-3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5.0002314707652413</v>
      </c>
      <c r="J89" s="198">
        <f t="shared" si="8"/>
        <v>-2.3147076524132615E-4</v>
      </c>
      <c r="K89" s="197">
        <f>PPCL_NG!L89+PPCL_Spot!L89+GT_NG!L89+GT_Spot!L89+Bawana_NG!L89+Bawana_RLNG!L89+Bawana_Spot!L89</f>
        <v>19.690000000000001</v>
      </c>
      <c r="L89" s="197">
        <f>PPCL_NG!S89+PPCL_Spot!S89+GT_NG!S89+GT_Spot!S89+Bawana_NG!S89+Bawana_RLNG!S89+Bawana_Spot!S89</f>
        <v>19.690911531873521</v>
      </c>
      <c r="M89" s="198">
        <f t="shared" si="9"/>
        <v>-9.1153187351977749E-4</v>
      </c>
      <c r="N89" s="197">
        <f>PPCL_NG!M89+PPCL_Spot!M89+GT_NG!M89+GT_Spot!M89+Bawana_NG!M89+Bawana_RLNG!M89+Bawana_Spot!M89</f>
        <v>58.71</v>
      </c>
      <c r="O89" s="197">
        <f>PPCL_NG!T89+PPCL_Spot!T89+GT_NG!T89+GT_Spot!T89+Bawana_NG!T89+Bawana_RLNG!T89+Bawana_Spot!T89</f>
        <v>58.712717929725464</v>
      </c>
      <c r="P89" s="198">
        <f t="shared" si="10"/>
        <v>-2.7179297254633639E-3</v>
      </c>
      <c r="Q89" s="198">
        <f t="shared" si="11"/>
        <v>-9.9999999999678124E-3</v>
      </c>
    </row>
    <row r="90" spans="1:17">
      <c r="A90" s="33" t="s">
        <v>132</v>
      </c>
      <c r="B90" s="197">
        <f>PPCL_NG!I90+PPCL_Spot!I90+GT_NG!I90+GT_Spot!I90+Bawana_NG!I90+Bawana_RLNG!I90+Bawana_Spot!I90</f>
        <v>84.02</v>
      </c>
      <c r="C90" s="197">
        <f>PPCL_NG!P90+PPCL_Spot!P90+GT_NG!P90+GT_Spot!P90+Bawana_NG!P90+Bawana_RLNG!P90+Bawana_Spot!P90</f>
        <v>84.02388963473912</v>
      </c>
      <c r="D90" s="198">
        <f t="shared" si="6"/>
        <v>-3.8896347391244035E-3</v>
      </c>
      <c r="E90" s="197">
        <f>PPCL_NG!J90+PPCL_Spot!J90+GT_NG!J90+GT_Spot!J90+Bawana_NG!J90+Bawana_RLNG!J90+Bawana_Spot!J90</f>
        <v>48.59</v>
      </c>
      <c r="F90" s="197">
        <f>PPCL_NG!Q90+PPCL_Spot!Q90+GT_NG!Q90+GT_Spot!Q90+Bawana_NG!Q90+Bawana_RLNG!Q90+Bawana_Spot!Q90</f>
        <v>48.592249432896622</v>
      </c>
      <c r="G90" s="198">
        <f t="shared" si="7"/>
        <v>-2.2494328966189414E-3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5.0002314707652413</v>
      </c>
      <c r="J90" s="198">
        <f t="shared" si="8"/>
        <v>-2.3147076524132615E-4</v>
      </c>
      <c r="K90" s="197">
        <f>PPCL_NG!L90+PPCL_Spot!L90+GT_NG!L90+GT_Spot!L90+Bawana_NG!L90+Bawana_RLNG!L90+Bawana_Spot!L90</f>
        <v>19.690000000000001</v>
      </c>
      <c r="L90" s="197">
        <f>PPCL_NG!S90+PPCL_Spot!S90+GT_NG!S90+GT_Spot!S90+Bawana_NG!S90+Bawana_RLNG!S90+Bawana_Spot!S90</f>
        <v>19.690911531873521</v>
      </c>
      <c r="M90" s="198">
        <f t="shared" si="9"/>
        <v>-9.1153187351977749E-4</v>
      </c>
      <c r="N90" s="197">
        <f>PPCL_NG!M90+PPCL_Spot!M90+GT_NG!M90+GT_Spot!M90+Bawana_NG!M90+Bawana_RLNG!M90+Bawana_Spot!M90</f>
        <v>58.71</v>
      </c>
      <c r="O90" s="197">
        <f>PPCL_NG!T90+PPCL_Spot!T90+GT_NG!T90+GT_Spot!T90+Bawana_NG!T90+Bawana_RLNG!T90+Bawana_Spot!T90</f>
        <v>58.712717929725464</v>
      </c>
      <c r="P90" s="198">
        <f t="shared" si="10"/>
        <v>-2.7179297254633639E-3</v>
      </c>
      <c r="Q90" s="198">
        <f t="shared" si="11"/>
        <v>-9.9999999999678124E-3</v>
      </c>
    </row>
    <row r="91" spans="1:17">
      <c r="A91" s="33" t="s">
        <v>133</v>
      </c>
      <c r="B91" s="197">
        <f>PPCL_NG!I91+PPCL_Spot!I91+GT_NG!I91+GT_Spot!I91+Bawana_NG!I91+Bawana_RLNG!I91+Bawana_Spot!I91</f>
        <v>84.02</v>
      </c>
      <c r="C91" s="197">
        <f>PPCL_NG!P91+PPCL_Spot!P91+GT_NG!P91+GT_Spot!P91+Bawana_NG!P91+Bawana_RLNG!P91+Bawana_Spot!P91</f>
        <v>84.02388963473912</v>
      </c>
      <c r="D91" s="198">
        <f t="shared" si="6"/>
        <v>-3.8896347391244035E-3</v>
      </c>
      <c r="E91" s="197">
        <f>PPCL_NG!J91+PPCL_Spot!J91+GT_NG!J91+GT_Spot!J91+Bawana_NG!J91+Bawana_RLNG!J91+Bawana_Spot!J91</f>
        <v>48.59</v>
      </c>
      <c r="F91" s="197">
        <f>PPCL_NG!Q91+PPCL_Spot!Q91+GT_NG!Q91+GT_Spot!Q91+Bawana_NG!Q91+Bawana_RLNG!Q91+Bawana_Spot!Q91</f>
        <v>48.592249432896622</v>
      </c>
      <c r="G91" s="198">
        <f t="shared" si="7"/>
        <v>-2.2494328966189414E-3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5.0002314707652413</v>
      </c>
      <c r="J91" s="198">
        <f t="shared" si="8"/>
        <v>-2.3147076524132615E-4</v>
      </c>
      <c r="K91" s="197">
        <f>PPCL_NG!L91+PPCL_Spot!L91+GT_NG!L91+GT_Spot!L91+Bawana_NG!L91+Bawana_RLNG!L91+Bawana_Spot!L91</f>
        <v>19.690000000000001</v>
      </c>
      <c r="L91" s="197">
        <f>PPCL_NG!S91+PPCL_Spot!S91+GT_NG!S91+GT_Spot!S91+Bawana_NG!S91+Bawana_RLNG!S91+Bawana_Spot!S91</f>
        <v>19.690911531873521</v>
      </c>
      <c r="M91" s="198">
        <f t="shared" si="9"/>
        <v>-9.1153187351977749E-4</v>
      </c>
      <c r="N91" s="197">
        <f>PPCL_NG!M91+PPCL_Spot!M91+GT_NG!M91+GT_Spot!M91+Bawana_NG!M91+Bawana_RLNG!M91+Bawana_Spot!M91</f>
        <v>58.71</v>
      </c>
      <c r="O91" s="197">
        <f>PPCL_NG!T91+PPCL_Spot!T91+GT_NG!T91+GT_Spot!T91+Bawana_NG!T91+Bawana_RLNG!T91+Bawana_Spot!T91</f>
        <v>58.712717929725464</v>
      </c>
      <c r="P91" s="198">
        <f t="shared" si="10"/>
        <v>-2.7179297254633639E-3</v>
      </c>
      <c r="Q91" s="198">
        <f t="shared" si="11"/>
        <v>-9.9999999999678124E-3</v>
      </c>
    </row>
    <row r="92" spans="1:17">
      <c r="A92" s="33" t="s">
        <v>134</v>
      </c>
      <c r="B92" s="197">
        <f>PPCL_NG!I92+PPCL_Spot!I92+GT_NG!I92+GT_Spot!I92+Bawana_NG!I92+Bawana_RLNG!I92+Bawana_Spot!I92</f>
        <v>84.02</v>
      </c>
      <c r="C92" s="197">
        <f>PPCL_NG!P92+PPCL_Spot!P92+GT_NG!P92+GT_Spot!P92+Bawana_NG!P92+Bawana_RLNG!P92+Bawana_Spot!P92</f>
        <v>84.02388963473912</v>
      </c>
      <c r="D92" s="198">
        <f t="shared" si="6"/>
        <v>-3.8896347391244035E-3</v>
      </c>
      <c r="E92" s="197">
        <f>PPCL_NG!J92+PPCL_Spot!J92+GT_NG!J92+GT_Spot!J92+Bawana_NG!J92+Bawana_RLNG!J92+Bawana_Spot!J92</f>
        <v>48.59</v>
      </c>
      <c r="F92" s="197">
        <f>PPCL_NG!Q92+PPCL_Spot!Q92+GT_NG!Q92+GT_Spot!Q92+Bawana_NG!Q92+Bawana_RLNG!Q92+Bawana_Spot!Q92</f>
        <v>48.592249432896622</v>
      </c>
      <c r="G92" s="198">
        <f t="shared" si="7"/>
        <v>-2.2494328966189414E-3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5.0002314707652413</v>
      </c>
      <c r="J92" s="198">
        <f t="shared" si="8"/>
        <v>-2.3147076524132615E-4</v>
      </c>
      <c r="K92" s="197">
        <f>PPCL_NG!L92+PPCL_Spot!L92+GT_NG!L92+GT_Spot!L92+Bawana_NG!L92+Bawana_RLNG!L92+Bawana_Spot!L92</f>
        <v>19.690000000000001</v>
      </c>
      <c r="L92" s="197">
        <f>PPCL_NG!S92+PPCL_Spot!S92+GT_NG!S92+GT_Spot!S92+Bawana_NG!S92+Bawana_RLNG!S92+Bawana_Spot!S92</f>
        <v>19.690911531873521</v>
      </c>
      <c r="M92" s="198">
        <f t="shared" si="9"/>
        <v>-9.1153187351977749E-4</v>
      </c>
      <c r="N92" s="197">
        <f>PPCL_NG!M92+PPCL_Spot!M92+GT_NG!M92+GT_Spot!M92+Bawana_NG!M92+Bawana_RLNG!M92+Bawana_Spot!M92</f>
        <v>58.71</v>
      </c>
      <c r="O92" s="197">
        <f>PPCL_NG!T92+PPCL_Spot!T92+GT_NG!T92+GT_Spot!T92+Bawana_NG!T92+Bawana_RLNG!T92+Bawana_Spot!T92</f>
        <v>58.712717929725464</v>
      </c>
      <c r="P92" s="198">
        <f t="shared" si="10"/>
        <v>-2.7179297254633639E-3</v>
      </c>
      <c r="Q92" s="198">
        <f t="shared" si="11"/>
        <v>-9.9999999999678124E-3</v>
      </c>
    </row>
    <row r="93" spans="1:17">
      <c r="A93" s="33" t="s">
        <v>135</v>
      </c>
      <c r="B93" s="197">
        <f>PPCL_NG!I93+PPCL_Spot!I93+GT_NG!I93+GT_Spot!I93+Bawana_NG!I93+Bawana_RLNG!I93+Bawana_Spot!I93</f>
        <v>84.02</v>
      </c>
      <c r="C93" s="197">
        <f>PPCL_NG!P93+PPCL_Spot!P93+GT_NG!P93+GT_Spot!P93+Bawana_NG!P93+Bawana_RLNG!P93+Bawana_Spot!P93</f>
        <v>84.02388963473912</v>
      </c>
      <c r="D93" s="198">
        <f t="shared" si="6"/>
        <v>-3.8896347391244035E-3</v>
      </c>
      <c r="E93" s="197">
        <f>PPCL_NG!J93+PPCL_Spot!J93+GT_NG!J93+GT_Spot!J93+Bawana_NG!J93+Bawana_RLNG!J93+Bawana_Spot!J93</f>
        <v>48.59</v>
      </c>
      <c r="F93" s="197">
        <f>PPCL_NG!Q93+PPCL_Spot!Q93+GT_NG!Q93+GT_Spot!Q93+Bawana_NG!Q93+Bawana_RLNG!Q93+Bawana_Spot!Q93</f>
        <v>48.592249432896622</v>
      </c>
      <c r="G93" s="198">
        <f t="shared" si="7"/>
        <v>-2.2494328966189414E-3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5.0002314707652413</v>
      </c>
      <c r="J93" s="198">
        <f t="shared" si="8"/>
        <v>-2.3147076524132615E-4</v>
      </c>
      <c r="K93" s="197">
        <f>PPCL_NG!L93+PPCL_Spot!L93+GT_NG!L93+GT_Spot!L93+Bawana_NG!L93+Bawana_RLNG!L93+Bawana_Spot!L93</f>
        <v>19.690000000000001</v>
      </c>
      <c r="L93" s="197">
        <f>PPCL_NG!S93+PPCL_Spot!S93+GT_NG!S93+GT_Spot!S93+Bawana_NG!S93+Bawana_RLNG!S93+Bawana_Spot!S93</f>
        <v>19.690911531873521</v>
      </c>
      <c r="M93" s="198">
        <f t="shared" si="9"/>
        <v>-9.1153187351977749E-4</v>
      </c>
      <c r="N93" s="197">
        <f>PPCL_NG!M93+PPCL_Spot!M93+GT_NG!M93+GT_Spot!M93+Bawana_NG!M93+Bawana_RLNG!M93+Bawana_Spot!M93</f>
        <v>58.71</v>
      </c>
      <c r="O93" s="197">
        <f>PPCL_NG!T93+PPCL_Spot!T93+GT_NG!T93+GT_Spot!T93+Bawana_NG!T93+Bawana_RLNG!T93+Bawana_Spot!T93</f>
        <v>58.712717929725464</v>
      </c>
      <c r="P93" s="198">
        <f t="shared" si="10"/>
        <v>-2.7179297254633639E-3</v>
      </c>
      <c r="Q93" s="198">
        <f t="shared" si="11"/>
        <v>-9.9999999999678124E-3</v>
      </c>
    </row>
    <row r="94" spans="1:17">
      <c r="A94" s="33" t="s">
        <v>136</v>
      </c>
      <c r="B94" s="197">
        <f>PPCL_NG!I94+PPCL_Spot!I94+GT_NG!I94+GT_Spot!I94+Bawana_NG!I94+Bawana_RLNG!I94+Bawana_Spot!I94</f>
        <v>84.02</v>
      </c>
      <c r="C94" s="197">
        <f>PPCL_NG!P94+PPCL_Spot!P94+GT_NG!P94+GT_Spot!P94+Bawana_NG!P94+Bawana_RLNG!P94+Bawana_Spot!P94</f>
        <v>84.02388963473912</v>
      </c>
      <c r="D94" s="198">
        <f t="shared" si="6"/>
        <v>-3.8896347391244035E-3</v>
      </c>
      <c r="E94" s="197">
        <f>PPCL_NG!J94+PPCL_Spot!J94+GT_NG!J94+GT_Spot!J94+Bawana_NG!J94+Bawana_RLNG!J94+Bawana_Spot!J94</f>
        <v>48.59</v>
      </c>
      <c r="F94" s="197">
        <f>PPCL_NG!Q94+PPCL_Spot!Q94+GT_NG!Q94+GT_Spot!Q94+Bawana_NG!Q94+Bawana_RLNG!Q94+Bawana_Spot!Q94</f>
        <v>48.592249432896622</v>
      </c>
      <c r="G94" s="198">
        <f t="shared" si="7"/>
        <v>-2.2494328966189414E-3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5.0002314707652413</v>
      </c>
      <c r="J94" s="198">
        <f t="shared" si="8"/>
        <v>-2.3147076524132615E-4</v>
      </c>
      <c r="K94" s="197">
        <f>PPCL_NG!L94+PPCL_Spot!L94+GT_NG!L94+GT_Spot!L94+Bawana_NG!L94+Bawana_RLNG!L94+Bawana_Spot!L94</f>
        <v>19.690000000000001</v>
      </c>
      <c r="L94" s="197">
        <f>PPCL_NG!S94+PPCL_Spot!S94+GT_NG!S94+GT_Spot!S94+Bawana_NG!S94+Bawana_RLNG!S94+Bawana_Spot!S94</f>
        <v>19.690911531873521</v>
      </c>
      <c r="M94" s="198">
        <f t="shared" si="9"/>
        <v>-9.1153187351977749E-4</v>
      </c>
      <c r="N94" s="197">
        <f>PPCL_NG!M94+PPCL_Spot!M94+GT_NG!M94+GT_Spot!M94+Bawana_NG!M94+Bawana_RLNG!M94+Bawana_Spot!M94</f>
        <v>58.71</v>
      </c>
      <c r="O94" s="197">
        <f>PPCL_NG!T94+PPCL_Spot!T94+GT_NG!T94+GT_Spot!T94+Bawana_NG!T94+Bawana_RLNG!T94+Bawana_Spot!T94</f>
        <v>58.712717929725464</v>
      </c>
      <c r="P94" s="198">
        <f t="shared" si="10"/>
        <v>-2.7179297254633639E-3</v>
      </c>
      <c r="Q94" s="198">
        <f t="shared" si="11"/>
        <v>-9.9999999999678124E-3</v>
      </c>
    </row>
    <row r="95" spans="1:17">
      <c r="A95" s="33" t="s">
        <v>137</v>
      </c>
      <c r="B95" s="197">
        <f>PPCL_NG!I95+PPCL_Spot!I95+GT_NG!I95+GT_Spot!I95+Bawana_NG!I95+Bawana_RLNG!I95+Bawana_Spot!I95</f>
        <v>84.02</v>
      </c>
      <c r="C95" s="197">
        <f>PPCL_NG!P95+PPCL_Spot!P95+GT_NG!P95+GT_Spot!P95+Bawana_NG!P95+Bawana_RLNG!P95+Bawana_Spot!P95</f>
        <v>84.02388963473912</v>
      </c>
      <c r="D95" s="198">
        <f t="shared" si="6"/>
        <v>-3.8896347391244035E-3</v>
      </c>
      <c r="E95" s="197">
        <f>PPCL_NG!J95+PPCL_Spot!J95+GT_NG!J95+GT_Spot!J95+Bawana_NG!J95+Bawana_RLNG!J95+Bawana_Spot!J95</f>
        <v>48.59</v>
      </c>
      <c r="F95" s="197">
        <f>PPCL_NG!Q95+PPCL_Spot!Q95+GT_NG!Q95+GT_Spot!Q95+Bawana_NG!Q95+Bawana_RLNG!Q95+Bawana_Spot!Q95</f>
        <v>48.592249432896622</v>
      </c>
      <c r="G95" s="198">
        <f t="shared" si="7"/>
        <v>-2.2494328966189414E-3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5.0002314707652413</v>
      </c>
      <c r="J95" s="198">
        <f t="shared" si="8"/>
        <v>-2.3147076524132615E-4</v>
      </c>
      <c r="K95" s="197">
        <f>PPCL_NG!L95+PPCL_Spot!L95+GT_NG!L95+GT_Spot!L95+Bawana_NG!L95+Bawana_RLNG!L95+Bawana_Spot!L95</f>
        <v>19.690000000000001</v>
      </c>
      <c r="L95" s="197">
        <f>PPCL_NG!S95+PPCL_Spot!S95+GT_NG!S95+GT_Spot!S95+Bawana_NG!S95+Bawana_RLNG!S95+Bawana_Spot!S95</f>
        <v>19.690911531873521</v>
      </c>
      <c r="M95" s="198">
        <f t="shared" si="9"/>
        <v>-9.1153187351977749E-4</v>
      </c>
      <c r="N95" s="197">
        <f>PPCL_NG!M95+PPCL_Spot!M95+GT_NG!M95+GT_Spot!M95+Bawana_NG!M95+Bawana_RLNG!M95+Bawana_Spot!M95</f>
        <v>58.71</v>
      </c>
      <c r="O95" s="197">
        <f>PPCL_NG!T95+PPCL_Spot!T95+GT_NG!T95+GT_Spot!T95+Bawana_NG!T95+Bawana_RLNG!T95+Bawana_Spot!T95</f>
        <v>58.712717929725464</v>
      </c>
      <c r="P95" s="198">
        <f t="shared" si="10"/>
        <v>-2.7179297254633639E-3</v>
      </c>
      <c r="Q95" s="198">
        <f t="shared" si="11"/>
        <v>-9.9999999999678124E-3</v>
      </c>
    </row>
    <row r="96" spans="1:17">
      <c r="A96" s="33" t="s">
        <v>138</v>
      </c>
      <c r="B96" s="197">
        <f>PPCL_NG!I96+PPCL_Spot!I96+GT_NG!I96+GT_Spot!I96+Bawana_NG!I96+Bawana_RLNG!I96+Bawana_Spot!I96</f>
        <v>84.02</v>
      </c>
      <c r="C96" s="197">
        <f>PPCL_NG!P96+PPCL_Spot!P96+GT_NG!P96+GT_Spot!P96+Bawana_NG!P96+Bawana_RLNG!P96+Bawana_Spot!P96</f>
        <v>84.02388963473912</v>
      </c>
      <c r="D96" s="198">
        <f t="shared" si="6"/>
        <v>-3.8896347391244035E-3</v>
      </c>
      <c r="E96" s="197">
        <f>PPCL_NG!J96+PPCL_Spot!J96+GT_NG!J96+GT_Spot!J96+Bawana_NG!J96+Bawana_RLNG!J96+Bawana_Spot!J96</f>
        <v>48.59</v>
      </c>
      <c r="F96" s="197">
        <f>PPCL_NG!Q96+PPCL_Spot!Q96+GT_NG!Q96+GT_Spot!Q96+Bawana_NG!Q96+Bawana_RLNG!Q96+Bawana_Spot!Q96</f>
        <v>48.592249432896622</v>
      </c>
      <c r="G96" s="198">
        <f t="shared" si="7"/>
        <v>-2.2494328966189414E-3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5.0002314707652413</v>
      </c>
      <c r="J96" s="198">
        <f t="shared" si="8"/>
        <v>-2.3147076524132615E-4</v>
      </c>
      <c r="K96" s="197">
        <f>PPCL_NG!L96+PPCL_Spot!L96+GT_NG!L96+GT_Spot!L96+Bawana_NG!L96+Bawana_RLNG!L96+Bawana_Spot!L96</f>
        <v>19.690000000000001</v>
      </c>
      <c r="L96" s="197">
        <f>PPCL_NG!S96+PPCL_Spot!S96+GT_NG!S96+GT_Spot!S96+Bawana_NG!S96+Bawana_RLNG!S96+Bawana_Spot!S96</f>
        <v>19.690911531873521</v>
      </c>
      <c r="M96" s="198">
        <f t="shared" si="9"/>
        <v>-9.1153187351977749E-4</v>
      </c>
      <c r="N96" s="197">
        <f>PPCL_NG!M96+PPCL_Spot!M96+GT_NG!M96+GT_Spot!M96+Bawana_NG!M96+Bawana_RLNG!M96+Bawana_Spot!M96</f>
        <v>58.71</v>
      </c>
      <c r="O96" s="197">
        <f>PPCL_NG!T96+PPCL_Spot!T96+GT_NG!T96+GT_Spot!T96+Bawana_NG!T96+Bawana_RLNG!T96+Bawana_Spot!T96</f>
        <v>58.712717929725464</v>
      </c>
      <c r="P96" s="198">
        <f t="shared" si="10"/>
        <v>-2.7179297254633639E-3</v>
      </c>
      <c r="Q96" s="198">
        <f t="shared" si="11"/>
        <v>-9.9999999999678124E-3</v>
      </c>
    </row>
    <row r="97" spans="1:17">
      <c r="A97" s="33" t="s">
        <v>139</v>
      </c>
      <c r="B97" s="197">
        <f>PPCL_NG!I97+PPCL_Spot!I97+GT_NG!I97+GT_Spot!I97+Bawana_NG!I97+Bawana_RLNG!I97+Bawana_Spot!I97</f>
        <v>84.02</v>
      </c>
      <c r="C97" s="197">
        <f>PPCL_NG!P97+PPCL_Spot!P97+GT_NG!P97+GT_Spot!P97+Bawana_NG!P97+Bawana_RLNG!P97+Bawana_Spot!P97</f>
        <v>84.02388963473912</v>
      </c>
      <c r="D97" s="198">
        <f t="shared" si="6"/>
        <v>-3.8896347391244035E-3</v>
      </c>
      <c r="E97" s="197">
        <f>PPCL_NG!J97+PPCL_Spot!J97+GT_NG!J97+GT_Spot!J97+Bawana_NG!J97+Bawana_RLNG!J97+Bawana_Spot!J97</f>
        <v>48.59</v>
      </c>
      <c r="F97" s="197">
        <f>PPCL_NG!Q97+PPCL_Spot!Q97+GT_NG!Q97+GT_Spot!Q97+Bawana_NG!Q97+Bawana_RLNG!Q97+Bawana_Spot!Q97</f>
        <v>48.592249432896622</v>
      </c>
      <c r="G97" s="198">
        <f t="shared" si="7"/>
        <v>-2.2494328966189414E-3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5.0002314707652413</v>
      </c>
      <c r="J97" s="198">
        <f t="shared" si="8"/>
        <v>-2.3147076524132615E-4</v>
      </c>
      <c r="K97" s="197">
        <f>PPCL_NG!L97+PPCL_Spot!L97+GT_NG!L97+GT_Spot!L97+Bawana_NG!L97+Bawana_RLNG!L97+Bawana_Spot!L97</f>
        <v>19.690000000000001</v>
      </c>
      <c r="L97" s="197">
        <f>PPCL_NG!S97+PPCL_Spot!S97+GT_NG!S97+GT_Spot!S97+Bawana_NG!S97+Bawana_RLNG!S97+Bawana_Spot!S97</f>
        <v>19.690911531873521</v>
      </c>
      <c r="M97" s="198">
        <f t="shared" si="9"/>
        <v>-9.1153187351977749E-4</v>
      </c>
      <c r="N97" s="197">
        <f>PPCL_NG!M97+PPCL_Spot!M97+GT_NG!M97+GT_Spot!M97+Bawana_NG!M97+Bawana_RLNG!M97+Bawana_Spot!M97</f>
        <v>58.71</v>
      </c>
      <c r="O97" s="197">
        <f>PPCL_NG!T97+PPCL_Spot!T97+GT_NG!T97+GT_Spot!T97+Bawana_NG!T97+Bawana_RLNG!T97+Bawana_Spot!T97</f>
        <v>58.712717929725464</v>
      </c>
      <c r="P97" s="198">
        <f t="shared" si="10"/>
        <v>-2.7179297254633639E-3</v>
      </c>
      <c r="Q97" s="198">
        <f t="shared" si="11"/>
        <v>-9.9999999999678124E-3</v>
      </c>
    </row>
    <row r="98" spans="1:17">
      <c r="A98" s="33" t="s">
        <v>140</v>
      </c>
      <c r="B98" s="197">
        <f>PPCL_NG!I98+PPCL_Spot!I98+GT_NG!I98+GT_Spot!I98+Bawana_NG!I98+Bawana_RLNG!I98+Bawana_Spot!I98</f>
        <v>84.02</v>
      </c>
      <c r="C98" s="197">
        <f>PPCL_NG!P98+PPCL_Spot!P98+GT_NG!P98+GT_Spot!P98+Bawana_NG!P98+Bawana_RLNG!P98+Bawana_Spot!P98</f>
        <v>84.02388963473912</v>
      </c>
      <c r="D98" s="198">
        <f t="shared" si="6"/>
        <v>-3.8896347391244035E-3</v>
      </c>
      <c r="E98" s="197">
        <f>PPCL_NG!J98+PPCL_Spot!J98+GT_NG!J98+GT_Spot!J98+Bawana_NG!J98+Bawana_RLNG!J98+Bawana_Spot!J98</f>
        <v>48.59</v>
      </c>
      <c r="F98" s="197">
        <f>PPCL_NG!Q98+PPCL_Spot!Q98+GT_NG!Q98+GT_Spot!Q98+Bawana_NG!Q98+Bawana_RLNG!Q98+Bawana_Spot!Q98</f>
        <v>48.592249432896622</v>
      </c>
      <c r="G98" s="198">
        <f t="shared" si="7"/>
        <v>-2.2494328966189414E-3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5.0002314707652413</v>
      </c>
      <c r="J98" s="198">
        <f t="shared" si="8"/>
        <v>-2.3147076524132615E-4</v>
      </c>
      <c r="K98" s="197">
        <f>PPCL_NG!L98+PPCL_Spot!L98+GT_NG!L98+GT_Spot!L98+Bawana_NG!L98+Bawana_RLNG!L98+Bawana_Spot!L98</f>
        <v>19.690000000000001</v>
      </c>
      <c r="L98" s="197">
        <f>PPCL_NG!S98+PPCL_Spot!S98+GT_NG!S98+GT_Spot!S98+Bawana_NG!S98+Bawana_RLNG!S98+Bawana_Spot!S98</f>
        <v>19.690911531873521</v>
      </c>
      <c r="M98" s="198">
        <f t="shared" si="9"/>
        <v>-9.1153187351977749E-4</v>
      </c>
      <c r="N98" s="197">
        <f>PPCL_NG!M98+PPCL_Spot!M98+GT_NG!M98+GT_Spot!M98+Bawana_NG!M98+Bawana_RLNG!M98+Bawana_Spot!M98</f>
        <v>58.71</v>
      </c>
      <c r="O98" s="197">
        <f>PPCL_NG!T98+PPCL_Spot!T98+GT_NG!T98+GT_Spot!T98+Bawana_NG!T98+Bawana_RLNG!T98+Bawana_Spot!T98</f>
        <v>58.712717929725464</v>
      </c>
      <c r="P98" s="198">
        <f t="shared" si="10"/>
        <v>-2.7179297254633639E-3</v>
      </c>
      <c r="Q98" s="198">
        <f t="shared" si="11"/>
        <v>-9.9999999999678124E-3</v>
      </c>
    </row>
    <row r="99" spans="1:17">
      <c r="A99" s="33" t="s">
        <v>324</v>
      </c>
      <c r="B99" s="197">
        <f>PPCL_NG!I99+PPCL_Spot!I99+GT_NG!I99+GT_Spot!I99+Bawana_NG!I99+Bawana_RLNG!I99+Bawana_Spot!I99</f>
        <v>2.0201525000000031</v>
      </c>
      <c r="C99" s="197">
        <f>PPCL_NG!P99+PPCL_Spot!P99+GT_NG!P99+GT_Spot!P99+Bawana_NG!P99+Bawana_RLNG!P99+Bawana_Spot!P99</f>
        <v>2.022664204655789</v>
      </c>
      <c r="D99" s="198">
        <f t="shared" si="6"/>
        <v>-2.5117046557858735E-3</v>
      </c>
      <c r="E99" s="197">
        <f>PPCL_NG!J99+PPCL_Spot!J99+GT_NG!J99+GT_Spot!J99+Bawana_NG!J99+Bawana_RLNG!J99+Bawana_Spot!J99</f>
        <v>1.1464825000000021</v>
      </c>
      <c r="F99" s="197">
        <f>PPCL_NG!Q99+PPCL_Spot!Q99+GT_NG!Q99+GT_Spot!Q99+Bawana_NG!Q99+Bawana_RLNG!Q99+Bawana_Spot!Q99</f>
        <v>1.1478889440770355</v>
      </c>
      <c r="G99" s="198">
        <f t="shared" si="7"/>
        <v>-1.4064440770333864E-3</v>
      </c>
      <c r="H99" s="197">
        <f>PPCL_NG!K99+PPCL_Spot!K99+GT_NG!K99+GT_Spot!K99+Bawana_NG!K99+Bawana_RLNG!K99+Bawana_Spot!K99</f>
        <v>0.12</v>
      </c>
      <c r="I99" s="197">
        <f>PPCL_NG!R99+PPCL_Spot!R99+GT_NG!R99+GT_Spot!R99+Bawana_NG!R99+Bawana_RLNG!R99+Bawana_Spot!R99</f>
        <v>0.12014949505008646</v>
      </c>
      <c r="J99" s="198">
        <f t="shared" si="8"/>
        <v>-1.4949505008646224E-4</v>
      </c>
      <c r="K99" s="197">
        <f>PPCL_NG!L99+PPCL_Spot!L99+GT_NG!L99+GT_Spot!L99+Bawana_NG!L99+Bawana_RLNG!L99+Bawana_Spot!L99</f>
        <v>0.46526999999999996</v>
      </c>
      <c r="L99" s="197">
        <f>PPCL_NG!S99+PPCL_Spot!S99+GT_NG!S99+GT_Spot!S99+Bawana_NG!S99+Bawana_RLNG!S99+Bawana_Spot!S99</f>
        <v>0.46584023901996957</v>
      </c>
      <c r="M99" s="198">
        <f t="shared" si="9"/>
        <v>-5.7023901996960946E-4</v>
      </c>
      <c r="N99" s="197">
        <f>PPCL_NG!M99+PPCL_Spot!M99+GT_NG!M99+GT_Spot!M99+Bawana_NG!M99+Bawana_RLNG!M99+Bawana_Spot!M99</f>
        <v>1.3842874999999999</v>
      </c>
      <c r="O99" s="197">
        <f>PPCL_NG!T99+PPCL_Spot!T99+GT_NG!T99+GT_Spot!T99+Bawana_NG!T99+Bawana_RLNG!T99+Bawana_Spot!T99</f>
        <v>1.3859871171971221</v>
      </c>
      <c r="P99" s="198">
        <f t="shared" si="10"/>
        <v>-1.6996171971221941E-3</v>
      </c>
      <c r="Q99" s="198">
        <f t="shared" si="11"/>
        <v>-6.3374999999975257E-3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45368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45368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45368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2024-03-20T11:48:27Z</dcterms:modified>
</cp:coreProperties>
</file>